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Engineer\__Road Folders\G Road Files\GRAF RD - 91025 (0.00 - 1.045)\Graf Rd MP 1.01 Scammon Creek culvert\Contract\"/>
    </mc:Choice>
  </mc:AlternateContent>
  <bookViews>
    <workbookView xWindow="360" yWindow="300" windowWidth="15480" windowHeight="7656" activeTab="1"/>
  </bookViews>
  <sheets>
    <sheet name="Unformatted" sheetId="14" r:id="rId1"/>
    <sheet name="Formatted " sheetId="12" r:id="rId2"/>
  </sheets>
  <definedNames>
    <definedName name="_xlnm.Print_Area" localSheetId="1">'Formatted '!$A$1:$L$123</definedName>
    <definedName name="_xlnm.Print_Area" localSheetId="0">Unformatted!$A$1:$L$41</definedName>
  </definedNames>
  <calcPr calcId="152511"/>
</workbook>
</file>

<file path=xl/calcChain.xml><?xml version="1.0" encoding="utf-8"?>
<calcChain xmlns="http://schemas.openxmlformats.org/spreadsheetml/2006/main">
  <c r="L123" i="12" l="1"/>
  <c r="J123" i="12"/>
  <c r="H123" i="12"/>
  <c r="F123" i="12"/>
  <c r="L122" i="12"/>
  <c r="J122" i="12"/>
  <c r="H122" i="12"/>
  <c r="F122" i="12"/>
  <c r="L121" i="12"/>
  <c r="J121" i="12"/>
  <c r="H121" i="12"/>
  <c r="F121" i="12"/>
  <c r="L120" i="12"/>
  <c r="J120" i="12"/>
  <c r="H120" i="12"/>
  <c r="F120" i="12"/>
  <c r="L119" i="12"/>
  <c r="J119" i="12"/>
  <c r="H119" i="12"/>
  <c r="F119" i="12"/>
  <c r="L118" i="12"/>
  <c r="J118" i="12"/>
  <c r="H118" i="12"/>
  <c r="F118" i="12"/>
  <c r="L117" i="12"/>
  <c r="J117" i="12"/>
  <c r="H117" i="12"/>
  <c r="F117" i="12"/>
  <c r="L116" i="12"/>
  <c r="J116" i="12"/>
  <c r="H116" i="12"/>
  <c r="F116" i="12"/>
  <c r="L115" i="12"/>
  <c r="J115" i="12"/>
  <c r="H115" i="12"/>
  <c r="F115" i="12"/>
  <c r="L114" i="12"/>
  <c r="J114" i="12"/>
  <c r="H114" i="12"/>
  <c r="F114" i="12"/>
  <c r="L113" i="12"/>
  <c r="J113" i="12"/>
  <c r="H113" i="12"/>
  <c r="F113" i="12"/>
  <c r="L112" i="12"/>
  <c r="J112" i="12"/>
  <c r="H112" i="12"/>
  <c r="F112" i="12"/>
  <c r="L111" i="12"/>
  <c r="J111" i="12"/>
  <c r="H111" i="12"/>
  <c r="F111" i="12"/>
  <c r="L110" i="12"/>
  <c r="J110" i="12"/>
  <c r="H110" i="12"/>
  <c r="F110" i="12"/>
  <c r="L109" i="12"/>
  <c r="J109" i="12"/>
  <c r="H109" i="12"/>
  <c r="F109" i="12"/>
  <c r="L108" i="12"/>
  <c r="J108" i="12"/>
  <c r="H108" i="12"/>
  <c r="F108" i="12"/>
  <c r="L107" i="12"/>
  <c r="J107" i="12"/>
  <c r="H107" i="12"/>
  <c r="F107" i="12"/>
  <c r="L106" i="12"/>
  <c r="J106" i="12"/>
  <c r="H106" i="12"/>
  <c r="F106" i="12"/>
  <c r="L105" i="12"/>
  <c r="J105" i="12"/>
  <c r="H105" i="12"/>
  <c r="F105" i="12"/>
  <c r="L104" i="12"/>
  <c r="J104" i="12"/>
  <c r="H104" i="12"/>
  <c r="F104" i="12"/>
  <c r="L103" i="12"/>
  <c r="J103" i="12"/>
  <c r="H103" i="12"/>
  <c r="F103" i="12"/>
  <c r="L102" i="12"/>
  <c r="J102" i="12"/>
  <c r="H102" i="12"/>
  <c r="F102" i="12"/>
  <c r="L101" i="12"/>
  <c r="J101" i="12"/>
  <c r="H101" i="12"/>
  <c r="F101" i="12"/>
  <c r="L100" i="12"/>
  <c r="J100" i="12"/>
  <c r="H100" i="12"/>
  <c r="F100" i="12"/>
  <c r="L99" i="12"/>
  <c r="J99" i="12"/>
  <c r="H99" i="12"/>
  <c r="F99" i="12"/>
  <c r="L98" i="12"/>
  <c r="J98" i="12"/>
  <c r="H98" i="12"/>
  <c r="F98" i="12"/>
  <c r="L97" i="12"/>
  <c r="J97" i="12"/>
  <c r="H97" i="12"/>
  <c r="F97" i="12"/>
  <c r="L96" i="12"/>
  <c r="J96" i="12"/>
  <c r="H96" i="12"/>
  <c r="F96" i="12"/>
  <c r="L95" i="12"/>
  <c r="J95" i="12"/>
  <c r="H95" i="12"/>
  <c r="F95" i="12"/>
  <c r="L94" i="12"/>
  <c r="J94" i="12"/>
  <c r="H94" i="12"/>
  <c r="F94" i="12"/>
  <c r="L93" i="12"/>
  <c r="J93" i="12"/>
  <c r="H93" i="12"/>
  <c r="F93" i="12"/>
  <c r="L92" i="12"/>
  <c r="J92" i="12"/>
  <c r="H92" i="12"/>
  <c r="F92" i="12"/>
  <c r="L91" i="12"/>
  <c r="J91" i="12"/>
  <c r="H91" i="12"/>
  <c r="F91" i="12"/>
  <c r="L90" i="12"/>
  <c r="J90" i="12"/>
  <c r="H90" i="12"/>
  <c r="F90" i="12"/>
  <c r="L89" i="12"/>
  <c r="J89" i="12"/>
  <c r="H89" i="12"/>
  <c r="F89" i="12"/>
  <c r="L88" i="12"/>
  <c r="J88" i="12"/>
  <c r="H88" i="12"/>
  <c r="F88" i="12"/>
  <c r="L85" i="12"/>
  <c r="L82" i="12"/>
  <c r="J82" i="12"/>
  <c r="H82" i="12"/>
  <c r="F82" i="12"/>
  <c r="L81" i="12"/>
  <c r="J81" i="12"/>
  <c r="H81" i="12"/>
  <c r="F81" i="12"/>
  <c r="L80" i="12"/>
  <c r="J80" i="12"/>
  <c r="H80" i="12"/>
  <c r="F80" i="12"/>
  <c r="L79" i="12"/>
  <c r="J79" i="12"/>
  <c r="H79" i="12"/>
  <c r="F79" i="12"/>
  <c r="L78" i="12"/>
  <c r="J78" i="12"/>
  <c r="H78" i="12"/>
  <c r="F78" i="12"/>
  <c r="L77" i="12"/>
  <c r="J77" i="12"/>
  <c r="H77" i="12"/>
  <c r="F77" i="12"/>
  <c r="L76" i="12"/>
  <c r="J76" i="12"/>
  <c r="H76" i="12"/>
  <c r="F76" i="12"/>
  <c r="L75" i="12"/>
  <c r="J75" i="12"/>
  <c r="H75" i="12"/>
  <c r="F75" i="12"/>
  <c r="L74" i="12"/>
  <c r="J74" i="12"/>
  <c r="H74" i="12"/>
  <c r="F74" i="12"/>
  <c r="L73" i="12"/>
  <c r="J73" i="12"/>
  <c r="H73" i="12"/>
  <c r="F73" i="12"/>
  <c r="L72" i="12"/>
  <c r="J72" i="12"/>
  <c r="H72" i="12"/>
  <c r="F72" i="12"/>
  <c r="L71" i="12"/>
  <c r="J71" i="12"/>
  <c r="H71" i="12"/>
  <c r="F71" i="12"/>
  <c r="L70" i="12"/>
  <c r="J70" i="12"/>
  <c r="H70" i="12"/>
  <c r="F70" i="12"/>
  <c r="L69" i="12"/>
  <c r="J69" i="12"/>
  <c r="H69" i="12"/>
  <c r="F69" i="12"/>
  <c r="L68" i="12"/>
  <c r="J68" i="12"/>
  <c r="H68" i="12"/>
  <c r="F68" i="12"/>
  <c r="L67" i="12"/>
  <c r="J67" i="12"/>
  <c r="H67" i="12"/>
  <c r="F67" i="12"/>
  <c r="L66" i="12"/>
  <c r="J66" i="12"/>
  <c r="H66" i="12"/>
  <c r="F66" i="12"/>
  <c r="L65" i="12"/>
  <c r="J65" i="12"/>
  <c r="H65" i="12"/>
  <c r="F65" i="12"/>
  <c r="L64" i="12"/>
  <c r="J64" i="12"/>
  <c r="H64" i="12"/>
  <c r="F64" i="12"/>
  <c r="L63" i="12"/>
  <c r="J63" i="12"/>
  <c r="H63" i="12"/>
  <c r="F63" i="12"/>
  <c r="L62" i="12"/>
  <c r="J62" i="12"/>
  <c r="H62" i="12"/>
  <c r="F62" i="12"/>
  <c r="L61" i="12"/>
  <c r="J61" i="12"/>
  <c r="H61" i="12"/>
  <c r="F61" i="12"/>
  <c r="L60" i="12"/>
  <c r="J60" i="12"/>
  <c r="H60" i="12"/>
  <c r="F60" i="12"/>
  <c r="L59" i="12"/>
  <c r="J59" i="12"/>
  <c r="H59" i="12"/>
  <c r="F59" i="12"/>
  <c r="L58" i="12"/>
  <c r="J58" i="12"/>
  <c r="H58" i="12"/>
  <c r="F58" i="12"/>
  <c r="L57" i="12"/>
  <c r="J57" i="12"/>
  <c r="H57" i="12"/>
  <c r="F57" i="12"/>
  <c r="L56" i="12"/>
  <c r="J56" i="12"/>
  <c r="H56" i="12"/>
  <c r="F56" i="12"/>
  <c r="L55" i="12"/>
  <c r="J55" i="12"/>
  <c r="H55" i="12"/>
  <c r="F55" i="12"/>
  <c r="L54" i="12"/>
  <c r="J54" i="12"/>
  <c r="H54" i="12"/>
  <c r="F54" i="12"/>
  <c r="L53" i="12"/>
  <c r="J53" i="12"/>
  <c r="H53" i="12"/>
  <c r="F53" i="12"/>
  <c r="L52" i="12"/>
  <c r="J52" i="12"/>
  <c r="H52" i="12"/>
  <c r="F52" i="12"/>
  <c r="L51" i="12"/>
  <c r="J51" i="12"/>
  <c r="H51" i="12"/>
  <c r="F51" i="12"/>
  <c r="L50" i="12"/>
  <c r="J50" i="12"/>
  <c r="H50" i="12"/>
  <c r="F50" i="12"/>
  <c r="L49" i="12"/>
  <c r="J49" i="12"/>
  <c r="H49" i="12"/>
  <c r="F49" i="12"/>
  <c r="L48" i="12"/>
  <c r="J48" i="12"/>
  <c r="H48" i="12"/>
  <c r="F48" i="12"/>
  <c r="L47" i="12"/>
  <c r="H47" i="12"/>
  <c r="F47" i="12"/>
  <c r="L44" i="12"/>
  <c r="F16" i="12"/>
  <c r="J44" i="12" l="1"/>
  <c r="J85" i="12"/>
  <c r="H85" i="12"/>
  <c r="F85" i="12"/>
  <c r="H44" i="12"/>
  <c r="F44" i="12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3" i="14"/>
  <c r="L3" i="12"/>
  <c r="L41" i="12"/>
  <c r="J41" i="12"/>
  <c r="H41" i="12"/>
  <c r="F41" i="12"/>
  <c r="L40" i="12"/>
  <c r="J40" i="12"/>
  <c r="H40" i="12"/>
  <c r="F40" i="12"/>
  <c r="L39" i="12"/>
  <c r="J39" i="12"/>
  <c r="H39" i="12"/>
  <c r="F39" i="12"/>
  <c r="J32" i="12" l="1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38" i="12"/>
  <c r="J37" i="12"/>
  <c r="J36" i="12"/>
  <c r="J35" i="12"/>
  <c r="J34" i="12"/>
  <c r="J33" i="12"/>
  <c r="J3" i="12" l="1"/>
  <c r="L38" i="12"/>
  <c r="H38" i="12"/>
  <c r="F38" i="12"/>
  <c r="L37" i="12"/>
  <c r="H37" i="12"/>
  <c r="F37" i="12"/>
  <c r="L36" i="12"/>
  <c r="H36" i="12"/>
  <c r="F36" i="12"/>
  <c r="L35" i="12"/>
  <c r="H35" i="12"/>
  <c r="F35" i="12"/>
  <c r="L34" i="12"/>
  <c r="H34" i="12"/>
  <c r="F34" i="12"/>
  <c r="L33" i="12"/>
  <c r="H33" i="12"/>
  <c r="F33" i="12"/>
  <c r="L32" i="12"/>
  <c r="H32" i="12"/>
  <c r="F32" i="12"/>
  <c r="L31" i="12"/>
  <c r="H31" i="12"/>
  <c r="F31" i="12"/>
  <c r="L30" i="12"/>
  <c r="H30" i="12"/>
  <c r="F30" i="12"/>
  <c r="L29" i="12"/>
  <c r="H29" i="12"/>
  <c r="F29" i="12"/>
  <c r="L28" i="12"/>
  <c r="H28" i="12"/>
  <c r="F28" i="12"/>
  <c r="L27" i="12"/>
  <c r="H27" i="12"/>
  <c r="F27" i="12"/>
  <c r="L26" i="12"/>
  <c r="H26" i="12"/>
  <c r="F26" i="12"/>
  <c r="L25" i="12"/>
  <c r="H25" i="12"/>
  <c r="F25" i="12"/>
  <c r="L24" i="12"/>
  <c r="H24" i="12"/>
  <c r="F24" i="12"/>
  <c r="L23" i="12"/>
  <c r="H23" i="12"/>
  <c r="F23" i="12"/>
  <c r="L22" i="12"/>
  <c r="H22" i="12"/>
  <c r="F22" i="12"/>
  <c r="L21" i="12"/>
  <c r="H21" i="12"/>
  <c r="F21" i="12"/>
  <c r="L20" i="12"/>
  <c r="H20" i="12"/>
  <c r="F20" i="12"/>
  <c r="L19" i="12"/>
  <c r="H19" i="12"/>
  <c r="F19" i="12"/>
  <c r="L18" i="12"/>
  <c r="H18" i="12"/>
  <c r="F18" i="12"/>
  <c r="L17" i="12"/>
  <c r="H17" i="12"/>
  <c r="F17" i="12"/>
  <c r="L16" i="12"/>
  <c r="H16" i="12"/>
  <c r="L15" i="12"/>
  <c r="H15" i="12"/>
  <c r="F15" i="12"/>
  <c r="L14" i="12"/>
  <c r="H14" i="12"/>
  <c r="F14" i="12"/>
  <c r="L13" i="12"/>
  <c r="H13" i="12"/>
  <c r="F13" i="12"/>
  <c r="L12" i="12"/>
  <c r="H12" i="12"/>
  <c r="F12" i="12"/>
  <c r="L11" i="12"/>
  <c r="H11" i="12"/>
  <c r="F11" i="12"/>
  <c r="L10" i="12"/>
  <c r="H10" i="12"/>
  <c r="F10" i="12"/>
  <c r="L9" i="12"/>
  <c r="H9" i="12"/>
  <c r="F9" i="12"/>
  <c r="L8" i="12"/>
  <c r="H8" i="12"/>
  <c r="F8" i="12"/>
  <c r="L7" i="12"/>
  <c r="H7" i="12"/>
  <c r="F7" i="12"/>
  <c r="L6" i="12"/>
  <c r="H6" i="12"/>
  <c r="F6" i="12"/>
  <c r="H3" i="12" l="1"/>
  <c r="F3" i="12"/>
</calcChain>
</file>

<file path=xl/sharedStrings.xml><?xml version="1.0" encoding="utf-8"?>
<sst xmlns="http://schemas.openxmlformats.org/spreadsheetml/2006/main" count="309" uniqueCount="59">
  <si>
    <t>TOTAL BID</t>
  </si>
  <si>
    <t>Engineers Estimate</t>
  </si>
  <si>
    <t>TON</t>
  </si>
  <si>
    <t>MOBILIZATION</t>
  </si>
  <si>
    <t>CLEARING AND GRUBBING</t>
  </si>
  <si>
    <t>REMOVAL OF STRUCTURES AND OBSTRUCTIONS</t>
  </si>
  <si>
    <t>ROADWAY EXCAVATION INCL. HAUL</t>
  </si>
  <si>
    <t>STRUCTURE EXCAVATION CL. A INCL. HAUL</t>
  </si>
  <si>
    <t>CRUSHED SURFACING BASE COURSE</t>
  </si>
  <si>
    <t>CRUSHED SURFACING TOP COURSE</t>
  </si>
  <si>
    <t>SHOULDER FINISHING</t>
  </si>
  <si>
    <t>HIGH VISIBILITY SILT FENCE</t>
  </si>
  <si>
    <t>ESC LEAD</t>
  </si>
  <si>
    <t>BEAM GUARDRAIL TYPE 31 NON-FLARED TERMINAL</t>
  </si>
  <si>
    <t>L.S.</t>
  </si>
  <si>
    <t>ACRE</t>
  </si>
  <si>
    <t>C.Y.</t>
  </si>
  <si>
    <t>L.F.</t>
  </si>
  <si>
    <t>DAY</t>
  </si>
  <si>
    <t>EST.</t>
  </si>
  <si>
    <t>LARGE WOODY DEBRIS</t>
  </si>
  <si>
    <t>TRIMMING AND CLEANUP</t>
  </si>
  <si>
    <t>REIMBURSEMENT FOR THIRD PARTY DAMAGE</t>
  </si>
  <si>
    <t>MINOR CHANGE</t>
  </si>
  <si>
    <t>S.F.</t>
  </si>
  <si>
    <t>EA.</t>
  </si>
  <si>
    <t>CALC.</t>
  </si>
  <si>
    <t>TEMPORARY ACCESS ROAD</t>
  </si>
  <si>
    <t>STREAMBED MIX</t>
  </si>
  <si>
    <t>ROCK / SOIL MIX</t>
  </si>
  <si>
    <t>ROCK FOR EROSION CONTROL AND SCOUR PROTECTION CL. B</t>
  </si>
  <si>
    <t>TEMPORARY STREAM DIVERSION</t>
  </si>
  <si>
    <t>STRUCTURAL EARTH WALL</t>
  </si>
  <si>
    <t>GRAVEL BORROW FOR STRUCTURAL EARTH WALL INCL. HAUL</t>
  </si>
  <si>
    <t>SUPERSTRUCTURE - GRAF ROAD MP 1.01 BRIDGE</t>
  </si>
  <si>
    <t xml:space="preserve">HMA CL. 3/8 IN PG 64-22 </t>
  </si>
  <si>
    <t xml:space="preserve">HMA FOR APPRACH CL. 3/8 IN PG 64-22 </t>
  </si>
  <si>
    <t>EROSION / WATER POLUTION CONTROL</t>
  </si>
  <si>
    <t>STREAMSIDE MITIGATION PLANTING</t>
  </si>
  <si>
    <t>SEEDING AND MULCHING</t>
  </si>
  <si>
    <t>STABILIZED CONSTRUCTION ENTRANCE</t>
  </si>
  <si>
    <t>HIGH VISIBILITY FENCE</t>
  </si>
  <si>
    <t>BIODEGRADABLE EROSION CONTROL BLANKET</t>
  </si>
  <si>
    <t>EXTRUDED CURB (TYPE 2 OR 5)</t>
  </si>
  <si>
    <t>BEAM GUARDRAIL ANCHOR TYPE 10</t>
  </si>
  <si>
    <t xml:space="preserve">BEAM GUARDRAIL TYPE 31 </t>
  </si>
  <si>
    <t>PROJECT TEMPORARY TRAFFIC CONTROL</t>
  </si>
  <si>
    <t>SPILL PREVENTION CONTROL AND COUNTERMEASURES PLAN</t>
  </si>
  <si>
    <t>S.Y.</t>
  </si>
  <si>
    <r>
      <t xml:space="preserve">Graff Rd. MP 1.01 Culvert Replacment Project                                                                                                         CMP - 1531                                                                                                 </t>
    </r>
    <r>
      <rPr>
        <b/>
        <sz val="11"/>
        <rFont val="Arial"/>
      </rPr>
      <t xml:space="preserve">                             </t>
    </r>
    <r>
      <rPr>
        <sz val="11"/>
        <rFont val="Arial"/>
        <family val="2"/>
      </rPr>
      <t xml:space="preserve"> </t>
    </r>
    <r>
      <rPr>
        <b/>
        <sz val="11"/>
        <rFont val="Arial"/>
      </rPr>
      <t xml:space="preserve">     </t>
    </r>
    <r>
      <rPr>
        <sz val="11"/>
        <rFont val="Arial"/>
        <family val="2"/>
      </rPr>
      <t xml:space="preserve">                                                   January 30, 2018                                                                                                                        </t>
    </r>
  </si>
  <si>
    <t>Midway Underground                                P.O. Box 1107                                        Toledo, WA 98591                                         (360) 864-8810                                         UBI: 604-028-536</t>
  </si>
  <si>
    <t>Steele Trucking, Inc                                120 US Highway 12                                        Chehalis, WA 98532                                         (360) 983-8811                                        UBI: 601-844-080</t>
  </si>
  <si>
    <t>OSG Dozing, LLC                                P.O. Box 2849                                       Olympia, WA 98507                                         (360) 705-4319                                        UBI: 602-359-659</t>
  </si>
  <si>
    <t>BOSS Construction, Inc                                4945 Guide Meridian                                        Bellingham, WA 98226                                         (360) 398-2300                                       UBI: 601-392-530</t>
  </si>
  <si>
    <t>Sterling Breen Crushing, Inc                             887 State Route 507                                        Centralia, WA 98531                                         (360) 736-4240                                        UBI: 601-140-187</t>
  </si>
  <si>
    <t>Northwest Casacade, Inc                                P.O. Box 73399                                     Puyallup, WA 98373                                         (253) 848-2371                                         UBI: 278-049-149</t>
  </si>
  <si>
    <t>Quigg Bros, Inc                                                P.O. Box 1707                                        Aberdeen, WA 98520                                         (360) 533-1530                                                            UBI: 144-002-313</t>
  </si>
  <si>
    <t>Granite Construction Company                             3200 - 113th Avenue SW                                        Olympia, WA 98512                                         (360) 570-5505                                                     UBI: 409-023-062</t>
  </si>
  <si>
    <t>Nisqually Construction Services, LLC                                950 Pacific Ave, Suite 620                                    Tacoma, WA                                         (253) 722-5928                                                      UBI: 603-104-945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</si>
</sst>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"/>
  </numFmts>
  <fonts count="1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</font>
    <font>
      <sz val="9"/>
      <name val="Arial"/>
    </font>
    <font>
      <sz val="10"/>
      <name val="Arial"/>
    </font>
    <font>
      <sz val="10"/>
      <name val="MS Sans Serif"/>
      <family val="2"/>
    </font>
    <font>
      <sz val="12"/>
      <color rgb="FF9C0006"/>
      <name val="Calibri"/>
      <family val="2"/>
      <scheme val="minor"/>
    </font>
    <font>
      <sz val="12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4" borderId="0" applyNumberFormat="0" applyBorder="0" applyAlignment="0" applyProtection="0"/>
    <xf numFmtId="44" fontId="1" fillId="0" borderId="0" applyFont="0" applyFill="0" applyBorder="0" applyAlignment="0" applyProtection="0"/>
    <xf numFmtId="0" fontId="14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20">
    <xf numFmtId="0" fontId="0" fillId="0" borderId="0" xfId="0"/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8" fontId="4" fillId="0" borderId="1" xfId="0" quotePrefix="1" applyNumberFormat="1" applyFont="1" applyBorder="1" applyAlignment="1">
      <alignment horizontal="right" textRotation="90" wrapText="1"/>
    </xf>
    <xf numFmtId="38" fontId="1" fillId="0" borderId="0" xfId="0" applyNumberFormat="1" applyFont="1" applyBorder="1"/>
    <xf numFmtId="0" fontId="1" fillId="0" borderId="0" xfId="0" applyFont="1" applyAlignment="1">
      <alignment horizontal="left"/>
    </xf>
    <xf numFmtId="4" fontId="1" fillId="0" borderId="0" xfId="0" applyNumberFormat="1" applyFont="1"/>
    <xf numFmtId="4" fontId="4" fillId="0" borderId="0" xfId="0" quotePrefix="1" applyNumberFormat="1" applyFont="1" applyBorder="1" applyAlignment="1">
      <alignment horizontal="right" textRotation="90" wrapText="1"/>
    </xf>
    <xf numFmtId="0" fontId="2" fillId="0" borderId="0" xfId="0" applyFont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8" fontId="2" fillId="0" borderId="0" xfId="0" applyNumberFormat="1" applyFont="1" applyBorder="1"/>
    <xf numFmtId="0" fontId="6" fillId="0" borderId="1" xfId="0" applyFont="1" applyBorder="1" applyAlignment="1">
      <alignment horizontal="center"/>
    </xf>
    <xf numFmtId="4" fontId="5" fillId="0" borderId="3" xfId="0" applyNumberFormat="1" applyFont="1" applyBorder="1" applyAlignment="1">
      <alignment horizontal="centerContinuous"/>
    </xf>
    <xf numFmtId="4" fontId="7" fillId="0" borderId="4" xfId="0" applyNumberFormat="1" applyFont="1" applyBorder="1"/>
    <xf numFmtId="38" fontId="5" fillId="0" borderId="3" xfId="0" applyNumberFormat="1" applyFont="1" applyBorder="1" applyAlignment="1">
      <alignment horizontal="right"/>
    </xf>
    <xf numFmtId="38" fontId="1" fillId="0" borderId="0" xfId="0" applyNumberFormat="1" applyFont="1" applyAlignment="1">
      <alignment horizontal="right"/>
    </xf>
    <xf numFmtId="4" fontId="7" fillId="0" borderId="0" xfId="0" applyNumberFormat="1" applyFont="1" applyBorder="1" applyAlignment="1">
      <alignment horizontal="right"/>
    </xf>
    <xf numFmtId="4" fontId="4" fillId="0" borderId="1" xfId="0" quotePrefix="1" applyNumberFormat="1" applyFont="1" applyBorder="1" applyAlignment="1">
      <alignment horizontal="left" textRotation="90" wrapText="1"/>
    </xf>
    <xf numFmtId="4" fontId="4" fillId="0" borderId="1" xfId="0" applyNumberFormat="1" applyFont="1" applyBorder="1" applyAlignment="1">
      <alignment horizontal="left" textRotation="90" wrapText="1"/>
    </xf>
    <xf numFmtId="4" fontId="7" fillId="0" borderId="5" xfId="0" applyNumberFormat="1" applyFont="1" applyBorder="1"/>
    <xf numFmtId="4" fontId="7" fillId="0" borderId="0" xfId="0" applyNumberFormat="1" applyFont="1" applyBorder="1"/>
    <xf numFmtId="0" fontId="2" fillId="0" borderId="6" xfId="0" applyFont="1" applyBorder="1" applyAlignment="1"/>
    <xf numFmtId="0" fontId="5" fillId="0" borderId="7" xfId="0" applyFont="1" applyBorder="1" applyAlignment="1">
      <alignment horizontal="centerContinuous" vertical="center" wrapText="1"/>
    </xf>
    <xf numFmtId="8" fontId="4" fillId="2" borderId="7" xfId="0" quotePrefix="1" applyNumberFormat="1" applyFont="1" applyFill="1" applyBorder="1" applyAlignment="1">
      <alignment horizontal="right" wrapText="1"/>
    </xf>
    <xf numFmtId="8" fontId="4" fillId="2" borderId="7" xfId="0" quotePrefix="1" applyNumberFormat="1" applyFont="1" applyFill="1" applyBorder="1" applyAlignment="1">
      <alignment horizontal="right" textRotation="90" wrapText="1"/>
    </xf>
    <xf numFmtId="4" fontId="4" fillId="2" borderId="7" xfId="0" quotePrefix="1" applyNumberFormat="1" applyFont="1" applyFill="1" applyBorder="1" applyAlignment="1">
      <alignment horizontal="right" textRotation="90" wrapText="1"/>
    </xf>
    <xf numFmtId="4" fontId="4" fillId="2" borderId="7" xfId="0" applyNumberFormat="1" applyFont="1" applyFill="1" applyBorder="1" applyAlignment="1">
      <alignment horizontal="left" textRotation="90" wrapText="1"/>
    </xf>
    <xf numFmtId="8" fontId="4" fillId="0" borderId="8" xfId="0" applyNumberFormat="1" applyFont="1" applyBorder="1" applyAlignment="1">
      <alignment horizontal="right" textRotation="90" wrapText="1"/>
    </xf>
    <xf numFmtId="0" fontId="2" fillId="0" borderId="9" xfId="0" applyFont="1" applyBorder="1" applyAlignment="1"/>
    <xf numFmtId="0" fontId="1" fillId="0" borderId="10" xfId="0" applyFont="1" applyBorder="1"/>
    <xf numFmtId="0" fontId="5" fillId="0" borderId="9" xfId="0" applyFont="1" applyBorder="1" applyAlignment="1"/>
    <xf numFmtId="0" fontId="5" fillId="0" borderId="13" xfId="0" applyFont="1" applyBorder="1" applyAlignment="1">
      <alignment horizontal="left"/>
    </xf>
    <xf numFmtId="38" fontId="1" fillId="0" borderId="11" xfId="0" applyNumberFormat="1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4" fontId="1" fillId="0" borderId="14" xfId="0" applyNumberFormat="1" applyFont="1" applyBorder="1" applyAlignment="1">
      <alignment horizontal="centerContinuous"/>
    </xf>
    <xf numFmtId="4" fontId="1" fillId="0" borderId="15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left" textRotation="90" wrapText="1"/>
    </xf>
    <xf numFmtId="4" fontId="7" fillId="0" borderId="12" xfId="0" applyNumberFormat="1" applyFont="1" applyBorder="1"/>
    <xf numFmtId="0" fontId="2" fillId="0" borderId="17" xfId="0" applyFont="1" applyBorder="1" applyAlignment="1">
      <alignment horizontal="center"/>
    </xf>
    <xf numFmtId="4" fontId="8" fillId="0" borderId="18" xfId="0" applyNumberFormat="1" applyFont="1" applyBorder="1"/>
    <xf numFmtId="0" fontId="2" fillId="0" borderId="3" xfId="0" applyFont="1" applyBorder="1" applyAlignment="1"/>
    <xf numFmtId="4" fontId="1" fillId="0" borderId="13" xfId="0" applyNumberFormat="1" applyFont="1" applyBorder="1" applyAlignment="1">
      <alignment horizontal="right"/>
    </xf>
    <xf numFmtId="4" fontId="1" fillId="0" borderId="17" xfId="0" applyNumberFormat="1" applyFont="1" applyBorder="1" applyAlignment="1">
      <alignment horizontal="right"/>
    </xf>
    <xf numFmtId="0" fontId="10" fillId="0" borderId="7" xfId="0" applyFont="1" applyBorder="1" applyAlignment="1">
      <alignment horizontal="left" textRotation="90" wrapText="1"/>
    </xf>
    <xf numFmtId="4" fontId="8" fillId="0" borderId="12" xfId="0" applyNumberFormat="1" applyFont="1" applyBorder="1"/>
    <xf numFmtId="0" fontId="1" fillId="0" borderId="7" xfId="0" applyFont="1" applyBorder="1" applyAlignment="1">
      <alignment horizontal="left" textRotation="90" wrapText="1"/>
    </xf>
    <xf numFmtId="4" fontId="7" fillId="0" borderId="7" xfId="0" applyNumberFormat="1" applyFont="1" applyFill="1" applyBorder="1" applyAlignment="1">
      <alignment horizontal="right" textRotation="90" wrapText="1"/>
    </xf>
    <xf numFmtId="4" fontId="1" fillId="0" borderId="13" xfId="0" applyNumberFormat="1" applyFont="1" applyBorder="1" applyAlignment="1">
      <alignment horizontal="centerContinuous"/>
    </xf>
    <xf numFmtId="0" fontId="3" fillId="0" borderId="18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Continuous"/>
    </xf>
    <xf numFmtId="38" fontId="1" fillId="0" borderId="12" xfId="0" applyNumberFormat="1" applyFont="1" applyBorder="1" applyAlignment="1">
      <alignment horizontal="right"/>
    </xf>
    <xf numFmtId="3" fontId="7" fillId="0" borderId="6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5" xfId="0" applyFont="1" applyBorder="1" applyAlignment="1">
      <alignment horizontal="centerContinuous" vertical="center"/>
    </xf>
    <xf numFmtId="3" fontId="7" fillId="0" borderId="22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4" fontId="7" fillId="0" borderId="22" xfId="0" applyNumberFormat="1" applyFont="1" applyFill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/>
    </xf>
    <xf numFmtId="4" fontId="7" fillId="0" borderId="26" xfId="0" applyNumberFormat="1" applyFont="1" applyBorder="1" applyAlignment="1">
      <alignment horizontal="right"/>
    </xf>
    <xf numFmtId="49" fontId="7" fillId="0" borderId="2" xfId="75" applyNumberFormat="1" applyFont="1" applyFill="1" applyBorder="1" applyAlignment="1">
      <alignment vertical="center"/>
    </xf>
    <xf numFmtId="49" fontId="7" fillId="0" borderId="20" xfId="75" applyNumberFormat="1" applyFont="1" applyFill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" fontId="1" fillId="0" borderId="18" xfId="0" applyNumberFormat="1" applyFont="1" applyBorder="1"/>
    <xf numFmtId="0" fontId="7" fillId="0" borderId="28" xfId="75" quotePrefix="1" applyNumberFormat="1" applyFont="1" applyFill="1" applyBorder="1" applyAlignment="1">
      <alignment vertical="center"/>
    </xf>
    <xf numFmtId="0" fontId="7" fillId="0" borderId="28" xfId="75" applyNumberFormat="1" applyFont="1" applyBorder="1" applyAlignment="1">
      <alignment vertical="center"/>
    </xf>
    <xf numFmtId="0" fontId="7" fillId="0" borderId="28" xfId="75" quotePrefix="1" applyNumberFormat="1" applyFont="1" applyBorder="1" applyAlignment="1">
      <alignment vertical="center"/>
    </xf>
    <xf numFmtId="0" fontId="7" fillId="0" borderId="28" xfId="11" applyFont="1" applyFill="1" applyBorder="1" applyAlignment="1">
      <alignment vertical="center"/>
    </xf>
    <xf numFmtId="0" fontId="7" fillId="0" borderId="28" xfId="75" applyNumberFormat="1" applyFont="1" applyFill="1" applyBorder="1" applyAlignment="1">
      <alignment vertical="center"/>
    </xf>
    <xf numFmtId="0" fontId="7" fillId="0" borderId="28" xfId="77" quotePrefix="1" applyNumberFormat="1" applyFont="1" applyBorder="1" applyAlignment="1">
      <alignment vertical="center"/>
    </xf>
    <xf numFmtId="0" fontId="7" fillId="5" borderId="28" xfId="1" applyFont="1" applyFill="1" applyBorder="1" applyAlignment="1">
      <alignment vertical="center"/>
    </xf>
    <xf numFmtId="0" fontId="7" fillId="0" borderId="28" xfId="77" quotePrefix="1" applyNumberFormat="1" applyFont="1" applyFill="1" applyBorder="1" applyAlignment="1">
      <alignment vertical="center"/>
    </xf>
    <xf numFmtId="49" fontId="7" fillId="0" borderId="28" xfId="76" applyNumberFormat="1" applyFont="1" applyFill="1" applyBorder="1" applyAlignment="1">
      <alignment vertical="center"/>
    </xf>
    <xf numFmtId="0" fontId="7" fillId="0" borderId="28" xfId="76" applyFont="1" applyFill="1" applyBorder="1" applyAlignment="1">
      <alignment vertical="center"/>
    </xf>
    <xf numFmtId="0" fontId="7" fillId="5" borderId="28" xfId="76" applyNumberFormat="1" applyFont="1" applyFill="1" applyBorder="1" applyAlignment="1">
      <alignment vertical="center"/>
    </xf>
    <xf numFmtId="0" fontId="7" fillId="0" borderId="28" xfId="76" applyFont="1" applyFill="1" applyBorder="1" applyAlignment="1">
      <alignment horizontal="left" vertical="center"/>
    </xf>
    <xf numFmtId="4" fontId="7" fillId="0" borderId="8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7" fillId="0" borderId="23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7" fillId="0" borderId="24" xfId="75" applyNumberFormat="1" applyFont="1" applyFill="1" applyBorder="1" applyAlignment="1">
      <alignment vertical="center"/>
    </xf>
    <xf numFmtId="49" fontId="7" fillId="0" borderId="22" xfId="75" applyNumberFormat="1" applyFont="1" applyFill="1" applyBorder="1" applyAlignment="1">
      <alignment vertical="center"/>
    </xf>
    <xf numFmtId="0" fontId="7" fillId="0" borderId="22" xfId="75" quotePrefix="1" applyNumberFormat="1" applyFont="1" applyFill="1" applyBorder="1" applyAlignment="1">
      <alignment vertical="center"/>
    </xf>
    <xf numFmtId="0" fontId="7" fillId="0" borderId="22" xfId="75" applyNumberFormat="1" applyFont="1" applyBorder="1" applyAlignment="1">
      <alignment vertical="center"/>
    </xf>
    <xf numFmtId="0" fontId="7" fillId="0" borderId="22" xfId="75" quotePrefix="1" applyNumberFormat="1" applyFont="1" applyBorder="1" applyAlignment="1">
      <alignment vertical="center"/>
    </xf>
    <xf numFmtId="0" fontId="7" fillId="0" borderId="22" xfId="11" applyFont="1" applyFill="1" applyBorder="1" applyAlignment="1">
      <alignment vertical="center"/>
    </xf>
    <xf numFmtId="0" fontId="7" fillId="0" borderId="22" xfId="75" applyNumberFormat="1" applyFont="1" applyFill="1" applyBorder="1" applyAlignment="1">
      <alignment vertical="center"/>
    </xf>
    <xf numFmtId="0" fontId="7" fillId="0" borderId="22" xfId="77" quotePrefix="1" applyNumberFormat="1" applyFont="1" applyBorder="1" applyAlignment="1">
      <alignment vertical="center"/>
    </xf>
    <xf numFmtId="0" fontId="7" fillId="5" borderId="22" xfId="1" applyFont="1" applyFill="1" applyBorder="1" applyAlignment="1">
      <alignment vertical="center"/>
    </xf>
    <xf numFmtId="0" fontId="7" fillId="0" borderId="22" xfId="77" quotePrefix="1" applyNumberFormat="1" applyFont="1" applyFill="1" applyBorder="1" applyAlignment="1">
      <alignment vertical="center"/>
    </xf>
    <xf numFmtId="49" fontId="7" fillId="0" borderId="22" xfId="76" applyNumberFormat="1" applyFont="1" applyFill="1" applyBorder="1" applyAlignment="1">
      <alignment vertical="center"/>
    </xf>
    <xf numFmtId="0" fontId="7" fillId="0" borderId="22" xfId="76" applyFont="1" applyFill="1" applyBorder="1" applyAlignment="1">
      <alignment vertical="center"/>
    </xf>
    <xf numFmtId="0" fontId="7" fillId="5" borderId="22" xfId="76" applyNumberFormat="1" applyFont="1" applyFill="1" applyBorder="1" applyAlignment="1">
      <alignment vertical="center"/>
    </xf>
    <xf numFmtId="0" fontId="7" fillId="0" borderId="22" xfId="76" applyFont="1" applyFill="1" applyBorder="1" applyAlignment="1">
      <alignment horizontal="left" vertical="center"/>
    </xf>
    <xf numFmtId="49" fontId="7" fillId="0" borderId="23" xfId="78" applyNumberFormat="1" applyFont="1" applyFill="1" applyBorder="1" applyAlignment="1">
      <alignment vertical="center"/>
    </xf>
    <xf numFmtId="4" fontId="7" fillId="0" borderId="29" xfId="0" applyNumberFormat="1" applyFont="1" applyBorder="1" applyAlignment="1">
      <alignment horizontal="right"/>
    </xf>
    <xf numFmtId="4" fontId="7" fillId="0" borderId="29" xfId="0" applyNumberFormat="1" applyFont="1" applyBorder="1"/>
    <xf numFmtId="4" fontId="7" fillId="0" borderId="30" xfId="0" applyNumberFormat="1" applyFont="1" applyBorder="1" applyAlignment="1">
      <alignment horizontal="right"/>
    </xf>
    <xf numFmtId="4" fontId="7" fillId="0" borderId="19" xfId="0" applyNumberFormat="1" applyFont="1" applyBorder="1"/>
    <xf numFmtId="49" fontId="7" fillId="0" borderId="31" xfId="78" applyNumberFormat="1" applyFont="1" applyFill="1" applyBorder="1" applyAlignment="1">
      <alignment vertical="center"/>
    </xf>
    <xf numFmtId="0" fontId="7" fillId="0" borderId="30" xfId="0" applyFont="1" applyBorder="1" applyAlignment="1">
      <alignment horizontal="center" vertical="center"/>
    </xf>
  </cellXfs>
  <cellStyles count="79">
    <cellStyle name="Bad 2" xfId="69"/>
    <cellStyle name="Currency 2" xfId="66"/>
    <cellStyle name="Currency 2 2" xfId="68"/>
    <cellStyle name="Currency 3" xfId="67"/>
    <cellStyle name="Currency 7" xfId="70"/>
    <cellStyle name="Good 2" xfId="71"/>
    <cellStyle name="Normal" xfId="0" builtinId="0"/>
    <cellStyle name="Normal 2" xfId="1"/>
    <cellStyle name="Normal 2 10" xfId="2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2 8" xfId="9"/>
    <cellStyle name="Normal 2 9" xfId="10"/>
    <cellStyle name="Normal 3" xfId="11"/>
    <cellStyle name="Normal 3 10" xfId="12"/>
    <cellStyle name="Normal 3 2" xfId="13"/>
    <cellStyle name="Normal 3 3" xfId="14"/>
    <cellStyle name="Normal 3 4" xfId="15"/>
    <cellStyle name="Normal 3 5" xfId="16"/>
    <cellStyle name="Normal 3 6" xfId="17"/>
    <cellStyle name="Normal 3 7" xfId="18"/>
    <cellStyle name="Normal 3 8" xfId="19"/>
    <cellStyle name="Normal 3 9" xfId="20"/>
    <cellStyle name="Normal 4 2" xfId="72"/>
    <cellStyle name="Normal 5" xfId="73"/>
    <cellStyle name="Normal 5 10" xfId="21"/>
    <cellStyle name="Normal 5 2" xfId="22"/>
    <cellStyle name="Normal 5 3" xfId="23"/>
    <cellStyle name="Normal 5 4" xfId="24"/>
    <cellStyle name="Normal 5 5" xfId="25"/>
    <cellStyle name="Normal 5 6" xfId="26"/>
    <cellStyle name="Normal 5 7" xfId="27"/>
    <cellStyle name="Normal 5 8" xfId="28"/>
    <cellStyle name="Normal 5 9" xfId="29"/>
    <cellStyle name="Normal 6" xfId="74"/>
    <cellStyle name="Normal 6 10" xfId="30"/>
    <cellStyle name="Normal 6 2" xfId="31"/>
    <cellStyle name="Normal 6 3" xfId="32"/>
    <cellStyle name="Normal 6 4" xfId="33"/>
    <cellStyle name="Normal 6 5" xfId="34"/>
    <cellStyle name="Normal 6 6" xfId="35"/>
    <cellStyle name="Normal 6 7" xfId="36"/>
    <cellStyle name="Normal 6 8" xfId="37"/>
    <cellStyle name="Normal 6 9" xfId="38"/>
    <cellStyle name="Normal 7 10" xfId="39"/>
    <cellStyle name="Normal 7 2" xfId="40"/>
    <cellStyle name="Normal 7 3" xfId="41"/>
    <cellStyle name="Normal 7 4" xfId="42"/>
    <cellStyle name="Normal 7 5" xfId="43"/>
    <cellStyle name="Normal 7 6" xfId="44"/>
    <cellStyle name="Normal 7 7" xfId="45"/>
    <cellStyle name="Normal 7 8" xfId="46"/>
    <cellStyle name="Normal 7 9" xfId="47"/>
    <cellStyle name="Normal 8 10" xfId="48"/>
    <cellStyle name="Normal 8 2" xfId="49"/>
    <cellStyle name="Normal 8 3" xfId="50"/>
    <cellStyle name="Normal 8 4" xfId="51"/>
    <cellStyle name="Normal 8 5" xfId="52"/>
    <cellStyle name="Normal 8 6" xfId="53"/>
    <cellStyle name="Normal 8 7" xfId="54"/>
    <cellStyle name="Normal 8 8" xfId="55"/>
    <cellStyle name="Normal 8 9" xfId="56"/>
    <cellStyle name="Normal 9 10" xfId="57"/>
    <cellStyle name="Normal 9 2" xfId="58"/>
    <cellStyle name="Normal 9 3" xfId="59"/>
    <cellStyle name="Normal 9 4" xfId="60"/>
    <cellStyle name="Normal 9 5" xfId="61"/>
    <cellStyle name="Normal 9 6" xfId="62"/>
    <cellStyle name="Normal 9 7" xfId="63"/>
    <cellStyle name="Normal 9 8" xfId="64"/>
    <cellStyle name="Normal 9 9" xfId="65"/>
    <cellStyle name="Normal_Sheet1" xfId="75"/>
    <cellStyle name="Normal_Sheet1 2" xfId="77"/>
    <cellStyle name="Normal_Sheet1 3" xfId="76"/>
    <cellStyle name="Normal_Sheet1 4" xfId="7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449580</xdr:colOff>
      <xdr:row>0</xdr:row>
      <xdr:rowOff>7620</xdr:rowOff>
    </xdr:from>
    <xdr:to>
      <xdr:col>5</xdr:col>
      <xdr:colOff>0</xdr:colOff>
      <xdr:row>1</xdr:row>
      <xdr:rowOff>45720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5273040" y="7620"/>
          <a:ext cx="662940" cy="2118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7620</xdr:rowOff>
    </xdr:from>
    <xdr:to>
      <xdr:col>6</xdr:col>
      <xdr:colOff>617220</xdr:colOff>
      <xdr:row>1</xdr:row>
      <xdr:rowOff>21772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6995160" y="7620"/>
          <a:ext cx="617220" cy="20944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30479</xdr:rowOff>
    </xdr:from>
    <xdr:to>
      <xdr:col>11</xdr:col>
      <xdr:colOff>0</xdr:colOff>
      <xdr:row>1</xdr:row>
      <xdr:rowOff>32657</xdr:rowOff>
    </xdr:to>
    <xdr:sp macro="" textlink="">
      <xdr:nvSpPr>
        <xdr:cNvPr id="4" name="Line 5"/>
        <xdr:cNvSpPr>
          <a:spLocks noChangeShapeType="1"/>
        </xdr:cNvSpPr>
      </xdr:nvSpPr>
      <xdr:spPr bwMode="auto">
        <a:xfrm flipV="1">
          <a:off x="10355580" y="30479"/>
          <a:ext cx="617220" cy="208243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7620</xdr:rowOff>
    </xdr:from>
    <xdr:to>
      <xdr:col>8</xdr:col>
      <xdr:colOff>601980</xdr:colOff>
      <xdr:row>1</xdr:row>
      <xdr:rowOff>22860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V="1">
          <a:off x="8671560" y="7620"/>
          <a:ext cx="601980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449580</xdr:colOff>
      <xdr:row>0</xdr:row>
      <xdr:rowOff>7620</xdr:rowOff>
    </xdr:from>
    <xdr:to>
      <xdr:col>5</xdr:col>
      <xdr:colOff>0</xdr:colOff>
      <xdr:row>1</xdr:row>
      <xdr:rowOff>45720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5273040" y="7620"/>
          <a:ext cx="662940" cy="2118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7620</xdr:rowOff>
    </xdr:from>
    <xdr:to>
      <xdr:col>6</xdr:col>
      <xdr:colOff>617220</xdr:colOff>
      <xdr:row>1</xdr:row>
      <xdr:rowOff>21772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6995160" y="7620"/>
          <a:ext cx="617220" cy="20944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30479</xdr:rowOff>
    </xdr:from>
    <xdr:to>
      <xdr:col>11</xdr:col>
      <xdr:colOff>0</xdr:colOff>
      <xdr:row>1</xdr:row>
      <xdr:rowOff>32657</xdr:rowOff>
    </xdr:to>
    <xdr:sp macro="" textlink="">
      <xdr:nvSpPr>
        <xdr:cNvPr id="4" name="Line 5"/>
        <xdr:cNvSpPr>
          <a:spLocks noChangeShapeType="1"/>
        </xdr:cNvSpPr>
      </xdr:nvSpPr>
      <xdr:spPr bwMode="auto">
        <a:xfrm flipV="1">
          <a:off x="10355580" y="30479"/>
          <a:ext cx="617220" cy="208243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7620</xdr:rowOff>
    </xdr:from>
    <xdr:to>
      <xdr:col>8</xdr:col>
      <xdr:colOff>601980</xdr:colOff>
      <xdr:row>1</xdr:row>
      <xdr:rowOff>22860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V="1">
          <a:off x="8671560" y="7620"/>
          <a:ext cx="601980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7620</xdr:rowOff>
    </xdr:from>
    <xdr:to>
      <xdr:col>8</xdr:col>
      <xdr:colOff>617220</xdr:colOff>
      <xdr:row>1</xdr:row>
      <xdr:rowOff>21772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6996545" y="7620"/>
          <a:ext cx="617220" cy="2092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449580</xdr:colOff>
      <xdr:row>41</xdr:row>
      <xdr:rowOff>7620</xdr:rowOff>
    </xdr:from>
    <xdr:to>
      <xdr:col>5</xdr:col>
      <xdr:colOff>0</xdr:colOff>
      <xdr:row>42</xdr:row>
      <xdr:rowOff>45720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 flipV="1">
          <a:off x="5282837" y="7620"/>
          <a:ext cx="660763" cy="211727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41</xdr:row>
      <xdr:rowOff>7620</xdr:rowOff>
    </xdr:from>
    <xdr:to>
      <xdr:col>6</xdr:col>
      <xdr:colOff>617220</xdr:colOff>
      <xdr:row>42</xdr:row>
      <xdr:rowOff>21772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 flipV="1">
          <a:off x="6999514" y="7620"/>
          <a:ext cx="617220" cy="20933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41</xdr:row>
      <xdr:rowOff>30479</xdr:rowOff>
    </xdr:from>
    <xdr:to>
      <xdr:col>11</xdr:col>
      <xdr:colOff>0</xdr:colOff>
      <xdr:row>42</xdr:row>
      <xdr:rowOff>32657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 flipV="1">
          <a:off x="10352314" y="30479"/>
          <a:ext cx="620486" cy="20813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7620</xdr:rowOff>
    </xdr:from>
    <xdr:to>
      <xdr:col>8</xdr:col>
      <xdr:colOff>601980</xdr:colOff>
      <xdr:row>42</xdr:row>
      <xdr:rowOff>22860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 flipV="1">
          <a:off x="8675914" y="7620"/>
          <a:ext cx="601980" cy="20944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7620</xdr:rowOff>
    </xdr:from>
    <xdr:to>
      <xdr:col>8</xdr:col>
      <xdr:colOff>617220</xdr:colOff>
      <xdr:row>42</xdr:row>
      <xdr:rowOff>21772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 flipV="1">
          <a:off x="8675914" y="7620"/>
          <a:ext cx="617220" cy="20933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449580</xdr:colOff>
      <xdr:row>82</xdr:row>
      <xdr:rowOff>7620</xdr:rowOff>
    </xdr:from>
    <xdr:to>
      <xdr:col>5</xdr:col>
      <xdr:colOff>0</xdr:colOff>
      <xdr:row>83</xdr:row>
      <xdr:rowOff>45720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 flipV="1">
          <a:off x="5269230" y="9561195"/>
          <a:ext cx="693420" cy="2114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82</xdr:row>
      <xdr:rowOff>7620</xdr:rowOff>
    </xdr:from>
    <xdr:to>
      <xdr:col>6</xdr:col>
      <xdr:colOff>617220</xdr:colOff>
      <xdr:row>83</xdr:row>
      <xdr:rowOff>21772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 flipV="1">
          <a:off x="7019925" y="9561195"/>
          <a:ext cx="617220" cy="209060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82</xdr:row>
      <xdr:rowOff>30479</xdr:rowOff>
    </xdr:from>
    <xdr:to>
      <xdr:col>11</xdr:col>
      <xdr:colOff>0</xdr:colOff>
      <xdr:row>83</xdr:row>
      <xdr:rowOff>32657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 flipV="1">
          <a:off x="10467975" y="9584054"/>
          <a:ext cx="666750" cy="20786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82</xdr:row>
      <xdr:rowOff>7620</xdr:rowOff>
    </xdr:from>
    <xdr:to>
      <xdr:col>8</xdr:col>
      <xdr:colOff>601980</xdr:colOff>
      <xdr:row>83</xdr:row>
      <xdr:rowOff>22860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 flipV="1">
          <a:off x="8743950" y="9561195"/>
          <a:ext cx="601980" cy="20916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82</xdr:row>
      <xdr:rowOff>7620</xdr:rowOff>
    </xdr:from>
    <xdr:to>
      <xdr:col>8</xdr:col>
      <xdr:colOff>617220</xdr:colOff>
      <xdr:row>83</xdr:row>
      <xdr:rowOff>21772</xdr:rowOff>
    </xdr:to>
    <xdr:sp macro="" textlink="">
      <xdr:nvSpPr>
        <xdr:cNvPr id="26" name="Line 2"/>
        <xdr:cNvSpPr>
          <a:spLocks noChangeShapeType="1"/>
        </xdr:cNvSpPr>
      </xdr:nvSpPr>
      <xdr:spPr bwMode="auto">
        <a:xfrm flipV="1">
          <a:off x="8743950" y="9561195"/>
          <a:ext cx="617220" cy="209060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49"/>
  <sheetViews>
    <sheetView showGridLines="0" view="pageBreakPreview" topLeftCell="A26" zoomScaleNormal="75" zoomScaleSheetLayoutView="100" workbookViewId="0">
      <selection activeCell="B49" sqref="B49"/>
    </sheetView>
  </sheetViews>
  <sheetFormatPr defaultColWidth="8.88671875" defaultRowHeight="15" x14ac:dyDescent="0.25"/>
  <cols>
    <col min="1" max="1" width="6.6640625" style="10" customWidth="1"/>
    <col min="2" max="2" width="56.109375" style="3" customWidth="1"/>
    <col min="3" max="3" width="7.5546875" style="19" customWidth="1"/>
    <col min="4" max="4" width="6.88671875" style="7" customWidth="1"/>
    <col min="5" max="5" width="9.33203125" style="8" bestFit="1" customWidth="1"/>
    <col min="6" max="6" width="15.44140625" style="8" customWidth="1"/>
    <col min="7" max="7" width="9" style="8" customWidth="1"/>
    <col min="8" max="8" width="15.44140625" style="8" customWidth="1"/>
    <col min="9" max="9" width="9.109375" style="8" customWidth="1"/>
    <col min="10" max="10" width="15.44140625" style="8" customWidth="1"/>
    <col min="11" max="11" width="9" style="8" customWidth="1"/>
    <col min="12" max="12" width="14.6640625" style="8" customWidth="1"/>
    <col min="13" max="13" width="9.88671875" style="3" bestFit="1" customWidth="1"/>
    <col min="14" max="14" width="13.44140625" style="3" customWidth="1"/>
    <col min="15" max="15" width="9.109375" style="3" customWidth="1"/>
    <col min="16" max="16384" width="8.88671875" style="3"/>
  </cols>
  <sheetData>
    <row r="1" spans="1:174" s="1" customFormat="1" ht="163.95" customHeight="1" x14ac:dyDescent="0.3">
      <c r="A1" s="25"/>
      <c r="B1" s="26" t="s">
        <v>49</v>
      </c>
      <c r="C1" s="27"/>
      <c r="D1" s="28"/>
      <c r="E1" s="29"/>
      <c r="F1" s="51"/>
      <c r="G1" s="29"/>
      <c r="H1" s="51"/>
      <c r="I1" s="48"/>
      <c r="J1" s="50"/>
      <c r="K1" s="30"/>
      <c r="L1" s="31" t="s">
        <v>1</v>
      </c>
      <c r="M1" s="12"/>
      <c r="N1" s="11"/>
      <c r="O1" s="12"/>
      <c r="P1" s="6"/>
      <c r="Q1" s="13"/>
      <c r="R1" s="14"/>
      <c r="S1" s="14"/>
      <c r="T1" s="14"/>
      <c r="U1" s="14"/>
    </row>
    <row r="2" spans="1:174" ht="3.6" customHeight="1" thickBot="1" x14ac:dyDescent="0.35">
      <c r="A2" s="32"/>
      <c r="B2" s="2"/>
      <c r="C2" s="5"/>
      <c r="D2" s="5"/>
      <c r="E2" s="9"/>
      <c r="F2" s="21"/>
      <c r="G2" s="9"/>
      <c r="H2" s="22"/>
      <c r="I2" s="41"/>
      <c r="J2" s="41"/>
      <c r="K2" s="41"/>
      <c r="L2" s="33"/>
      <c r="M2" s="12"/>
      <c r="N2" s="11"/>
      <c r="O2" s="1"/>
      <c r="P2" s="6"/>
      <c r="Q2" s="13"/>
      <c r="R2" s="14"/>
      <c r="S2" s="14"/>
      <c r="T2" s="14"/>
      <c r="U2" s="1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74" s="4" customFormat="1" ht="20.100000000000001" customHeight="1" thickBot="1" x14ac:dyDescent="0.35">
      <c r="A3" s="34"/>
      <c r="B3" s="15" t="s">
        <v>0</v>
      </c>
      <c r="C3" s="18"/>
      <c r="D3" s="35"/>
      <c r="E3" s="16"/>
      <c r="F3" s="44"/>
      <c r="G3" s="16"/>
      <c r="H3" s="44"/>
      <c r="I3" s="49"/>
      <c r="J3" s="44"/>
      <c r="K3" s="42"/>
      <c r="L3" s="44">
        <f>SUM(L6:L41)</f>
        <v>725260</v>
      </c>
      <c r="M3" s="12"/>
      <c r="N3" s="11"/>
      <c r="O3" s="1"/>
      <c r="P3" s="6"/>
      <c r="Q3" s="13"/>
      <c r="R3" s="14"/>
      <c r="S3" s="14"/>
      <c r="T3" s="14"/>
      <c r="U3" s="1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</row>
    <row r="4" spans="1:174" s="4" customFormat="1" ht="3.6" customHeight="1" thickBot="1" x14ac:dyDescent="0.35">
      <c r="A4" s="45"/>
      <c r="B4" s="43"/>
      <c r="C4" s="36"/>
      <c r="D4" s="37"/>
      <c r="E4" s="38"/>
      <c r="F4" s="39"/>
      <c r="G4" s="38"/>
      <c r="H4" s="39"/>
      <c r="I4" s="40"/>
      <c r="J4" s="40"/>
      <c r="K4" s="40"/>
      <c r="L4" s="39"/>
      <c r="M4" s="12"/>
      <c r="N4" s="11"/>
      <c r="O4" s="1"/>
      <c r="P4" s="6"/>
      <c r="Q4" s="13"/>
      <c r="R4" s="14"/>
      <c r="S4" s="14"/>
      <c r="T4" s="14"/>
      <c r="U4" s="1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</row>
    <row r="5" spans="1:174" s="4" customFormat="1" ht="15" customHeight="1" thickBot="1" x14ac:dyDescent="0.35">
      <c r="A5" s="45"/>
      <c r="B5" s="53"/>
      <c r="C5" s="55"/>
      <c r="D5" s="37"/>
      <c r="E5" s="52"/>
      <c r="F5" s="46"/>
      <c r="G5" s="54"/>
      <c r="H5" s="46"/>
      <c r="I5" s="46"/>
      <c r="J5" s="46"/>
      <c r="K5" s="46"/>
      <c r="L5" s="47"/>
      <c r="M5" s="12"/>
      <c r="N5" s="11"/>
      <c r="O5" s="1"/>
      <c r="P5" s="6"/>
      <c r="Q5" s="13"/>
      <c r="R5" s="14"/>
      <c r="S5" s="14"/>
      <c r="T5" s="14"/>
      <c r="U5" s="14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</row>
    <row r="6" spans="1:174" s="4" customFormat="1" ht="15" customHeight="1" x14ac:dyDescent="0.3">
      <c r="A6" s="70">
        <v>1</v>
      </c>
      <c r="B6" s="68" t="s">
        <v>3</v>
      </c>
      <c r="C6" s="56">
        <v>1</v>
      </c>
      <c r="D6" s="57" t="s">
        <v>14</v>
      </c>
      <c r="E6" s="87"/>
      <c r="F6" s="17"/>
      <c r="G6" s="66"/>
      <c r="H6" s="17"/>
      <c r="I6" s="66"/>
      <c r="J6" s="17"/>
      <c r="K6" s="66">
        <v>35000</v>
      </c>
      <c r="L6" s="17">
        <f t="shared" ref="L6:L41" si="0">SUM(C6*K6)</f>
        <v>35000</v>
      </c>
      <c r="M6" s="12"/>
      <c r="N6" s="11"/>
      <c r="O6" s="1"/>
      <c r="P6" s="6"/>
      <c r="Q6" s="13"/>
      <c r="R6" s="14"/>
      <c r="S6" s="14"/>
      <c r="T6" s="14"/>
      <c r="U6" s="1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</row>
    <row r="7" spans="1:174" s="4" customFormat="1" ht="15.9" customHeight="1" x14ac:dyDescent="0.3">
      <c r="A7" s="71">
        <v>2</v>
      </c>
      <c r="B7" s="69" t="s">
        <v>4</v>
      </c>
      <c r="C7" s="65">
        <v>0.32</v>
      </c>
      <c r="D7" s="59" t="s">
        <v>15</v>
      </c>
      <c r="E7" s="88"/>
      <c r="F7" s="17"/>
      <c r="G7" s="67"/>
      <c r="H7" s="23"/>
      <c r="I7" s="67"/>
      <c r="J7" s="17"/>
      <c r="K7" s="67">
        <v>15000</v>
      </c>
      <c r="L7" s="17">
        <f t="shared" si="0"/>
        <v>4800</v>
      </c>
      <c r="M7" s="20"/>
      <c r="N7" s="11"/>
      <c r="O7" s="24"/>
      <c r="P7" s="6"/>
      <c r="Q7" s="13"/>
      <c r="R7" s="14"/>
      <c r="S7" s="14"/>
      <c r="T7" s="14"/>
      <c r="U7" s="1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</row>
    <row r="8" spans="1:174" s="4" customFormat="1" ht="15.9" customHeight="1" x14ac:dyDescent="0.3">
      <c r="A8" s="71">
        <v>3</v>
      </c>
      <c r="B8" s="69" t="s">
        <v>5</v>
      </c>
      <c r="C8" s="60">
        <v>1</v>
      </c>
      <c r="D8" s="59" t="s">
        <v>14</v>
      </c>
      <c r="E8" s="88"/>
      <c r="F8" s="17"/>
      <c r="G8" s="67"/>
      <c r="H8" s="23"/>
      <c r="I8" s="67"/>
      <c r="J8" s="17"/>
      <c r="K8" s="67">
        <v>25000</v>
      </c>
      <c r="L8" s="17">
        <f t="shared" si="0"/>
        <v>25000</v>
      </c>
      <c r="M8" s="20"/>
      <c r="N8" s="11"/>
      <c r="O8" s="24"/>
      <c r="P8" s="6"/>
      <c r="Q8" s="13"/>
      <c r="R8" s="14"/>
      <c r="S8" s="14"/>
      <c r="T8" s="14"/>
      <c r="U8" s="14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</row>
    <row r="9" spans="1:174" s="4" customFormat="1" ht="15.6" customHeight="1" x14ac:dyDescent="0.3">
      <c r="A9" s="71">
        <v>4</v>
      </c>
      <c r="B9" s="69" t="s">
        <v>6</v>
      </c>
      <c r="C9" s="61">
        <v>105</v>
      </c>
      <c r="D9" s="62" t="s">
        <v>16</v>
      </c>
      <c r="E9" s="88"/>
      <c r="F9" s="17"/>
      <c r="G9" s="67"/>
      <c r="H9" s="23"/>
      <c r="I9" s="67"/>
      <c r="J9" s="17"/>
      <c r="K9" s="67">
        <v>10</v>
      </c>
      <c r="L9" s="17">
        <f t="shared" si="0"/>
        <v>1050</v>
      </c>
      <c r="M9" s="20"/>
      <c r="N9" s="11"/>
      <c r="O9" s="1"/>
      <c r="P9" s="6"/>
      <c r="Q9" s="13"/>
      <c r="R9" s="14"/>
      <c r="S9" s="14"/>
      <c r="T9" s="14"/>
      <c r="U9" s="1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</row>
    <row r="10" spans="1:174" s="4" customFormat="1" ht="15.6" customHeight="1" x14ac:dyDescent="0.3">
      <c r="A10" s="71">
        <v>5</v>
      </c>
      <c r="B10" s="69" t="s">
        <v>7</v>
      </c>
      <c r="C10" s="61">
        <v>3650</v>
      </c>
      <c r="D10" s="62" t="s">
        <v>16</v>
      </c>
      <c r="E10" s="88"/>
      <c r="F10" s="17"/>
      <c r="G10" s="67"/>
      <c r="H10" s="23"/>
      <c r="I10" s="67"/>
      <c r="J10" s="17"/>
      <c r="K10" s="67">
        <v>12</v>
      </c>
      <c r="L10" s="17">
        <f t="shared" si="0"/>
        <v>43800</v>
      </c>
      <c r="M10" s="20"/>
      <c r="N10" s="11"/>
      <c r="O10" s="1"/>
      <c r="P10" s="6"/>
      <c r="Q10" s="13"/>
      <c r="R10" s="14"/>
      <c r="S10" s="14"/>
      <c r="T10" s="14"/>
      <c r="U10" s="14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</row>
    <row r="11" spans="1:174" s="4" customFormat="1" ht="15.9" customHeight="1" x14ac:dyDescent="0.3">
      <c r="A11" s="71">
        <v>6</v>
      </c>
      <c r="B11" s="75" t="s">
        <v>27</v>
      </c>
      <c r="C11" s="60">
        <v>1</v>
      </c>
      <c r="D11" s="59" t="s">
        <v>14</v>
      </c>
      <c r="E11" s="88"/>
      <c r="F11" s="17"/>
      <c r="G11" s="67"/>
      <c r="H11" s="23"/>
      <c r="I11" s="67"/>
      <c r="J11" s="17"/>
      <c r="K11" s="67">
        <v>2500</v>
      </c>
      <c r="L11" s="17">
        <f t="shared" si="0"/>
        <v>2500</v>
      </c>
      <c r="M11" s="20"/>
      <c r="N11" s="11"/>
      <c r="O11" s="1"/>
      <c r="P11" s="6"/>
      <c r="Q11" s="13"/>
      <c r="R11" s="14"/>
      <c r="S11" s="14"/>
      <c r="T11" s="14"/>
      <c r="U11" s="14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</row>
    <row r="12" spans="1:174" ht="15" customHeight="1" x14ac:dyDescent="0.25">
      <c r="A12" s="71">
        <v>7</v>
      </c>
      <c r="B12" s="76" t="s">
        <v>28</v>
      </c>
      <c r="C12" s="63">
        <v>280</v>
      </c>
      <c r="D12" s="64" t="s">
        <v>2</v>
      </c>
      <c r="E12" s="88"/>
      <c r="F12" s="17"/>
      <c r="G12" s="67"/>
      <c r="H12" s="23"/>
      <c r="I12" s="67"/>
      <c r="J12" s="17"/>
      <c r="K12" s="67">
        <v>32.5</v>
      </c>
      <c r="L12" s="17">
        <f t="shared" si="0"/>
        <v>9100</v>
      </c>
    </row>
    <row r="13" spans="1:174" x14ac:dyDescent="0.25">
      <c r="A13" s="71">
        <v>8</v>
      </c>
      <c r="B13" s="77" t="s">
        <v>29</v>
      </c>
      <c r="C13" s="60">
        <v>450</v>
      </c>
      <c r="D13" s="64" t="s">
        <v>16</v>
      </c>
      <c r="E13" s="88"/>
      <c r="F13" s="17"/>
      <c r="G13" s="67"/>
      <c r="H13" s="23"/>
      <c r="I13" s="67"/>
      <c r="J13" s="17"/>
      <c r="K13" s="67">
        <v>35</v>
      </c>
      <c r="L13" s="17">
        <f t="shared" si="0"/>
        <v>15750</v>
      </c>
    </row>
    <row r="14" spans="1:174" x14ac:dyDescent="0.25">
      <c r="A14" s="71">
        <v>9</v>
      </c>
      <c r="B14" s="78" t="s">
        <v>30</v>
      </c>
      <c r="C14" s="63">
        <v>700</v>
      </c>
      <c r="D14" s="64" t="s">
        <v>2</v>
      </c>
      <c r="E14" s="88"/>
      <c r="F14" s="17"/>
      <c r="G14" s="67"/>
      <c r="H14" s="23"/>
      <c r="I14" s="67"/>
      <c r="J14" s="17"/>
      <c r="K14" s="67">
        <v>30</v>
      </c>
      <c r="L14" s="17">
        <f t="shared" si="0"/>
        <v>21000</v>
      </c>
    </row>
    <row r="15" spans="1:174" x14ac:dyDescent="0.25">
      <c r="A15" s="71">
        <v>10</v>
      </c>
      <c r="B15" s="77" t="s">
        <v>31</v>
      </c>
      <c r="C15" s="60">
        <v>1</v>
      </c>
      <c r="D15" s="59" t="s">
        <v>14</v>
      </c>
      <c r="E15" s="88"/>
      <c r="F15" s="17"/>
      <c r="G15" s="67"/>
      <c r="H15" s="23"/>
      <c r="I15" s="67"/>
      <c r="J15" s="17"/>
      <c r="K15" s="67">
        <v>17500</v>
      </c>
      <c r="L15" s="17">
        <f t="shared" si="0"/>
        <v>17500</v>
      </c>
    </row>
    <row r="16" spans="1:174" ht="15" customHeight="1" x14ac:dyDescent="0.25">
      <c r="A16" s="71">
        <v>11</v>
      </c>
      <c r="B16" s="79" t="s">
        <v>32</v>
      </c>
      <c r="C16" s="63">
        <v>3720</v>
      </c>
      <c r="D16" s="64" t="s">
        <v>24</v>
      </c>
      <c r="E16" s="88"/>
      <c r="F16" s="17"/>
      <c r="G16" s="67"/>
      <c r="H16" s="23"/>
      <c r="I16" s="67"/>
      <c r="J16" s="17"/>
      <c r="K16" s="67">
        <v>25</v>
      </c>
      <c r="L16" s="17">
        <f t="shared" si="0"/>
        <v>93000</v>
      </c>
    </row>
    <row r="17" spans="1:12" x14ac:dyDescent="0.25">
      <c r="A17" s="71">
        <v>12</v>
      </c>
      <c r="B17" s="76" t="s">
        <v>33</v>
      </c>
      <c r="C17" s="60">
        <v>1547</v>
      </c>
      <c r="D17" s="64" t="s">
        <v>16</v>
      </c>
      <c r="E17" s="88"/>
      <c r="F17" s="17"/>
      <c r="G17" s="67"/>
      <c r="H17" s="23"/>
      <c r="I17" s="67"/>
      <c r="J17" s="17"/>
      <c r="K17" s="67">
        <v>32</v>
      </c>
      <c r="L17" s="17">
        <f t="shared" si="0"/>
        <v>49504</v>
      </c>
    </row>
    <row r="18" spans="1:12" ht="15" customHeight="1" x14ac:dyDescent="0.25">
      <c r="A18" s="71">
        <v>13</v>
      </c>
      <c r="B18" s="75" t="s">
        <v>34</v>
      </c>
      <c r="C18" s="60">
        <v>1</v>
      </c>
      <c r="D18" s="59" t="s">
        <v>14</v>
      </c>
      <c r="E18" s="88"/>
      <c r="F18" s="17"/>
      <c r="G18" s="67"/>
      <c r="H18" s="23"/>
      <c r="I18" s="67"/>
      <c r="J18" s="17"/>
      <c r="K18" s="67">
        <v>250200</v>
      </c>
      <c r="L18" s="17">
        <f t="shared" si="0"/>
        <v>250200</v>
      </c>
    </row>
    <row r="19" spans="1:12" x14ac:dyDescent="0.25">
      <c r="A19" s="71">
        <v>14</v>
      </c>
      <c r="B19" s="80" t="s">
        <v>8</v>
      </c>
      <c r="C19" s="60">
        <v>790</v>
      </c>
      <c r="D19" s="64" t="s">
        <v>2</v>
      </c>
      <c r="E19" s="88"/>
      <c r="F19" s="17"/>
      <c r="G19" s="67"/>
      <c r="H19" s="23"/>
      <c r="I19" s="67"/>
      <c r="J19" s="17"/>
      <c r="K19" s="67">
        <v>15</v>
      </c>
      <c r="L19" s="17">
        <f t="shared" si="0"/>
        <v>11850</v>
      </c>
    </row>
    <row r="20" spans="1:12" x14ac:dyDescent="0.25">
      <c r="A20" s="71">
        <v>15</v>
      </c>
      <c r="B20" s="80" t="s">
        <v>9</v>
      </c>
      <c r="C20" s="63">
        <v>225</v>
      </c>
      <c r="D20" s="64" t="s">
        <v>2</v>
      </c>
      <c r="E20" s="88"/>
      <c r="F20" s="17"/>
      <c r="G20" s="67"/>
      <c r="H20" s="23"/>
      <c r="I20" s="67"/>
      <c r="J20" s="17"/>
      <c r="K20" s="67">
        <v>17</v>
      </c>
      <c r="L20" s="17">
        <f t="shared" si="0"/>
        <v>3825</v>
      </c>
    </row>
    <row r="21" spans="1:12" x14ac:dyDescent="0.25">
      <c r="A21" s="71">
        <v>16</v>
      </c>
      <c r="B21" s="81" t="s">
        <v>10</v>
      </c>
      <c r="C21" s="60">
        <v>30</v>
      </c>
      <c r="D21" s="64" t="s">
        <v>2</v>
      </c>
      <c r="E21" s="88"/>
      <c r="F21" s="17"/>
      <c r="G21" s="67"/>
      <c r="H21" s="23"/>
      <c r="I21" s="67"/>
      <c r="J21" s="17"/>
      <c r="K21" s="67">
        <v>70</v>
      </c>
      <c r="L21" s="17">
        <f t="shared" si="0"/>
        <v>2100</v>
      </c>
    </row>
    <row r="22" spans="1:12" x14ac:dyDescent="0.25">
      <c r="A22" s="71">
        <v>17</v>
      </c>
      <c r="B22" s="82" t="s">
        <v>35</v>
      </c>
      <c r="C22" s="63">
        <v>244</v>
      </c>
      <c r="D22" s="64" t="s">
        <v>2</v>
      </c>
      <c r="E22" s="88"/>
      <c r="F22" s="17"/>
      <c r="G22" s="67"/>
      <c r="H22" s="23"/>
      <c r="I22" s="67"/>
      <c r="J22" s="17"/>
      <c r="K22" s="67">
        <v>125</v>
      </c>
      <c r="L22" s="17">
        <f t="shared" si="0"/>
        <v>30500</v>
      </c>
    </row>
    <row r="23" spans="1:12" x14ac:dyDescent="0.25">
      <c r="A23" s="71">
        <v>18</v>
      </c>
      <c r="B23" s="82" t="s">
        <v>36</v>
      </c>
      <c r="C23" s="63">
        <v>10</v>
      </c>
      <c r="D23" s="64" t="s">
        <v>2</v>
      </c>
      <c r="E23" s="88"/>
      <c r="F23" s="17"/>
      <c r="G23" s="67"/>
      <c r="H23" s="23"/>
      <c r="I23" s="67"/>
      <c r="J23" s="17"/>
      <c r="K23" s="67">
        <v>175</v>
      </c>
      <c r="L23" s="17">
        <f t="shared" si="0"/>
        <v>1750</v>
      </c>
    </row>
    <row r="24" spans="1:12" ht="15" customHeight="1" x14ac:dyDescent="0.25">
      <c r="A24" s="71">
        <v>19</v>
      </c>
      <c r="B24" s="83" t="s">
        <v>37</v>
      </c>
      <c r="C24" s="61">
        <v>1</v>
      </c>
      <c r="D24" s="64" t="s">
        <v>26</v>
      </c>
      <c r="E24" s="88"/>
      <c r="F24" s="17"/>
      <c r="G24" s="67"/>
      <c r="H24" s="23"/>
      <c r="I24" s="67"/>
      <c r="J24" s="17"/>
      <c r="K24" s="67">
        <v>5000</v>
      </c>
      <c r="L24" s="17">
        <f t="shared" si="0"/>
        <v>5000</v>
      </c>
    </row>
    <row r="25" spans="1:12" x14ac:dyDescent="0.25">
      <c r="A25" s="71">
        <v>20</v>
      </c>
      <c r="B25" s="84" t="s">
        <v>20</v>
      </c>
      <c r="C25" s="61">
        <v>4</v>
      </c>
      <c r="D25" s="64" t="s">
        <v>25</v>
      </c>
      <c r="E25" s="88"/>
      <c r="F25" s="17"/>
      <c r="G25" s="67"/>
      <c r="H25" s="23"/>
      <c r="I25" s="67"/>
      <c r="J25" s="17"/>
      <c r="K25" s="67">
        <v>1200</v>
      </c>
      <c r="L25" s="17">
        <f t="shared" si="0"/>
        <v>4800</v>
      </c>
    </row>
    <row r="26" spans="1:12" ht="15" customHeight="1" x14ac:dyDescent="0.25">
      <c r="A26" s="71">
        <v>21</v>
      </c>
      <c r="B26" s="75" t="s">
        <v>38</v>
      </c>
      <c r="C26" s="60">
        <v>1</v>
      </c>
      <c r="D26" s="64" t="s">
        <v>14</v>
      </c>
      <c r="E26" s="88"/>
      <c r="F26" s="17"/>
      <c r="G26" s="67"/>
      <c r="H26" s="23"/>
      <c r="I26" s="67"/>
      <c r="J26" s="17"/>
      <c r="K26" s="67">
        <v>12500</v>
      </c>
      <c r="L26" s="17">
        <f t="shared" si="0"/>
        <v>12500</v>
      </c>
    </row>
    <row r="27" spans="1:12" x14ac:dyDescent="0.25">
      <c r="A27" s="71">
        <v>22</v>
      </c>
      <c r="B27" s="75" t="s">
        <v>12</v>
      </c>
      <c r="C27" s="60">
        <v>15</v>
      </c>
      <c r="D27" s="64" t="s">
        <v>18</v>
      </c>
      <c r="E27" s="88"/>
      <c r="F27" s="17"/>
      <c r="G27" s="67"/>
      <c r="H27" s="23"/>
      <c r="I27" s="67"/>
      <c r="J27" s="17"/>
      <c r="K27" s="67">
        <v>200</v>
      </c>
      <c r="L27" s="17">
        <f t="shared" si="0"/>
        <v>3000</v>
      </c>
    </row>
    <row r="28" spans="1:12" x14ac:dyDescent="0.25">
      <c r="A28" s="72">
        <v>23</v>
      </c>
      <c r="B28" s="75" t="s">
        <v>39</v>
      </c>
      <c r="C28" s="58">
        <v>0.5</v>
      </c>
      <c r="D28" s="59" t="s">
        <v>15</v>
      </c>
      <c r="E28" s="88"/>
      <c r="F28" s="17"/>
      <c r="G28" s="67"/>
      <c r="H28" s="23"/>
      <c r="I28" s="67"/>
      <c r="J28" s="17"/>
      <c r="K28" s="67">
        <v>5000</v>
      </c>
      <c r="L28" s="17">
        <f t="shared" si="0"/>
        <v>2500</v>
      </c>
    </row>
    <row r="29" spans="1:12" x14ac:dyDescent="0.25">
      <c r="A29" s="71">
        <v>24</v>
      </c>
      <c r="B29" s="75" t="s">
        <v>40</v>
      </c>
      <c r="C29" s="60">
        <v>150</v>
      </c>
      <c r="D29" s="59" t="s">
        <v>48</v>
      </c>
      <c r="E29" s="88"/>
      <c r="F29" s="17"/>
      <c r="G29" s="67"/>
      <c r="H29" s="23"/>
      <c r="I29" s="67"/>
      <c r="J29" s="17"/>
      <c r="K29" s="67">
        <v>20</v>
      </c>
      <c r="L29" s="17">
        <f t="shared" si="0"/>
        <v>3000</v>
      </c>
    </row>
    <row r="30" spans="1:12" x14ac:dyDescent="0.25">
      <c r="A30" s="72">
        <v>25</v>
      </c>
      <c r="B30" s="75" t="s">
        <v>41</v>
      </c>
      <c r="C30" s="60">
        <v>350</v>
      </c>
      <c r="D30" s="59" t="s">
        <v>17</v>
      </c>
      <c r="E30" s="88"/>
      <c r="F30" s="17"/>
      <c r="G30" s="67"/>
      <c r="H30" s="23"/>
      <c r="I30" s="67"/>
      <c r="J30" s="17"/>
      <c r="K30" s="67">
        <v>2.5</v>
      </c>
      <c r="L30" s="17">
        <f t="shared" si="0"/>
        <v>875</v>
      </c>
    </row>
    <row r="31" spans="1:12" x14ac:dyDescent="0.25">
      <c r="A31" s="71">
        <v>26</v>
      </c>
      <c r="B31" s="75" t="s">
        <v>11</v>
      </c>
      <c r="C31" s="60">
        <v>530</v>
      </c>
      <c r="D31" s="59" t="s">
        <v>17</v>
      </c>
      <c r="E31" s="88"/>
      <c r="F31" s="17"/>
      <c r="G31" s="67"/>
      <c r="H31" s="23"/>
      <c r="I31" s="67"/>
      <c r="J31" s="17"/>
      <c r="K31" s="67">
        <v>5</v>
      </c>
      <c r="L31" s="17">
        <f t="shared" si="0"/>
        <v>2650</v>
      </c>
    </row>
    <row r="32" spans="1:12" ht="15" customHeight="1" x14ac:dyDescent="0.25">
      <c r="A32" s="73">
        <v>27</v>
      </c>
      <c r="B32" s="75" t="s">
        <v>42</v>
      </c>
      <c r="C32" s="60">
        <v>708</v>
      </c>
      <c r="D32" s="59" t="s">
        <v>48</v>
      </c>
      <c r="E32" s="88"/>
      <c r="F32" s="17"/>
      <c r="G32" s="67"/>
      <c r="H32" s="23"/>
      <c r="I32" s="67"/>
      <c r="J32" s="17"/>
      <c r="K32" s="67">
        <v>7</v>
      </c>
      <c r="L32" s="17">
        <f t="shared" si="0"/>
        <v>4956</v>
      </c>
    </row>
    <row r="33" spans="1:12" ht="15" customHeight="1" x14ac:dyDescent="0.25">
      <c r="A33" s="71">
        <v>28</v>
      </c>
      <c r="B33" s="78" t="s">
        <v>13</v>
      </c>
      <c r="C33" s="63">
        <v>2</v>
      </c>
      <c r="D33" s="62" t="s">
        <v>25</v>
      </c>
      <c r="E33" s="88"/>
      <c r="F33" s="17"/>
      <c r="G33" s="67"/>
      <c r="H33" s="23"/>
      <c r="I33" s="67"/>
      <c r="J33" s="17"/>
      <c r="K33" s="67">
        <v>3500</v>
      </c>
      <c r="L33" s="17">
        <f t="shared" si="0"/>
        <v>7000</v>
      </c>
    </row>
    <row r="34" spans="1:12" ht="15" customHeight="1" x14ac:dyDescent="0.25">
      <c r="A34" s="71">
        <v>29</v>
      </c>
      <c r="B34" s="75" t="s">
        <v>43</v>
      </c>
      <c r="C34" s="60">
        <v>275</v>
      </c>
      <c r="D34" s="59" t="s">
        <v>17</v>
      </c>
      <c r="E34" s="88"/>
      <c r="F34" s="17"/>
      <c r="G34" s="67"/>
      <c r="H34" s="23"/>
      <c r="I34" s="67"/>
      <c r="J34" s="17"/>
      <c r="K34" s="67">
        <v>20</v>
      </c>
      <c r="L34" s="17">
        <f t="shared" si="0"/>
        <v>5500</v>
      </c>
    </row>
    <row r="35" spans="1:12" ht="15" customHeight="1" x14ac:dyDescent="0.25">
      <c r="A35" s="71">
        <v>30</v>
      </c>
      <c r="B35" s="78" t="s">
        <v>44</v>
      </c>
      <c r="C35" s="63">
        <v>2</v>
      </c>
      <c r="D35" s="62" t="s">
        <v>25</v>
      </c>
      <c r="E35" s="88"/>
      <c r="F35" s="17"/>
      <c r="G35" s="67"/>
      <c r="H35" s="23"/>
      <c r="I35" s="67"/>
      <c r="J35" s="17"/>
      <c r="K35" s="67">
        <v>1500</v>
      </c>
      <c r="L35" s="17">
        <f t="shared" si="0"/>
        <v>3000</v>
      </c>
    </row>
    <row r="36" spans="1:12" x14ac:dyDescent="0.25">
      <c r="A36" s="71">
        <v>31</v>
      </c>
      <c r="B36" s="78" t="s">
        <v>45</v>
      </c>
      <c r="C36" s="60">
        <v>130</v>
      </c>
      <c r="D36" s="62" t="s">
        <v>17</v>
      </c>
      <c r="E36" s="88"/>
      <c r="F36" s="17"/>
      <c r="G36" s="67"/>
      <c r="H36" s="23"/>
      <c r="I36" s="67"/>
      <c r="J36" s="17"/>
      <c r="K36" s="67">
        <v>25</v>
      </c>
      <c r="L36" s="17">
        <f t="shared" si="0"/>
        <v>3250</v>
      </c>
    </row>
    <row r="37" spans="1:12" x14ac:dyDescent="0.25">
      <c r="A37" s="71">
        <v>32</v>
      </c>
      <c r="B37" s="75" t="s">
        <v>46</v>
      </c>
      <c r="C37" s="60">
        <v>1</v>
      </c>
      <c r="D37" s="59" t="s">
        <v>14</v>
      </c>
      <c r="E37" s="88"/>
      <c r="F37" s="17"/>
      <c r="G37" s="67"/>
      <c r="H37" s="23"/>
      <c r="I37" s="67"/>
      <c r="J37" s="17"/>
      <c r="K37" s="67">
        <v>20000</v>
      </c>
      <c r="L37" s="17">
        <f t="shared" si="0"/>
        <v>20000</v>
      </c>
    </row>
    <row r="38" spans="1:12" x14ac:dyDescent="0.25">
      <c r="A38" s="71">
        <v>33</v>
      </c>
      <c r="B38" s="85" t="s">
        <v>21</v>
      </c>
      <c r="C38" s="61">
        <v>1</v>
      </c>
      <c r="D38" s="64" t="s">
        <v>14</v>
      </c>
      <c r="E38" s="88"/>
      <c r="F38" s="17"/>
      <c r="G38" s="67"/>
      <c r="H38" s="23"/>
      <c r="I38" s="67"/>
      <c r="J38" s="17"/>
      <c r="K38" s="67">
        <v>2500</v>
      </c>
      <c r="L38" s="17">
        <f t="shared" si="0"/>
        <v>2500</v>
      </c>
    </row>
    <row r="39" spans="1:12" x14ac:dyDescent="0.25">
      <c r="A39" s="71">
        <v>34</v>
      </c>
      <c r="B39" s="85" t="s">
        <v>22</v>
      </c>
      <c r="C39" s="61">
        <v>0</v>
      </c>
      <c r="D39" s="64" t="s">
        <v>19</v>
      </c>
      <c r="E39" s="88"/>
      <c r="F39" s="17"/>
      <c r="G39" s="67"/>
      <c r="H39" s="23"/>
      <c r="I39" s="67"/>
      <c r="J39" s="17"/>
      <c r="K39" s="67">
        <v>0</v>
      </c>
      <c r="L39" s="17">
        <f t="shared" si="0"/>
        <v>0</v>
      </c>
    </row>
    <row r="40" spans="1:12" x14ac:dyDescent="0.25">
      <c r="A40" s="71">
        <v>35</v>
      </c>
      <c r="B40" s="86" t="s">
        <v>23</v>
      </c>
      <c r="C40" s="61">
        <v>1</v>
      </c>
      <c r="D40" s="64" t="s">
        <v>26</v>
      </c>
      <c r="E40" s="88"/>
      <c r="F40" s="17"/>
      <c r="G40" s="67"/>
      <c r="H40" s="23"/>
      <c r="I40" s="67"/>
      <c r="J40" s="17"/>
      <c r="K40" s="67">
        <v>25000</v>
      </c>
      <c r="L40" s="17">
        <f t="shared" si="0"/>
        <v>25000</v>
      </c>
    </row>
    <row r="41" spans="1:12" ht="15.6" thickBot="1" x14ac:dyDescent="0.3">
      <c r="A41" s="119">
        <v>36</v>
      </c>
      <c r="B41" s="118" t="s">
        <v>47</v>
      </c>
      <c r="C41" s="89">
        <v>1</v>
      </c>
      <c r="D41" s="90" t="s">
        <v>14</v>
      </c>
      <c r="E41" s="114"/>
      <c r="F41" s="115"/>
      <c r="G41" s="116"/>
      <c r="H41" s="117"/>
      <c r="I41" s="116"/>
      <c r="J41" s="115"/>
      <c r="K41" s="116">
        <v>1500</v>
      </c>
      <c r="L41" s="115">
        <f t="shared" si="0"/>
        <v>1500</v>
      </c>
    </row>
    <row r="48" spans="1:12" ht="15.6" thickBot="1" x14ac:dyDescent="0.3"/>
    <row r="49" spans="9:9" ht="15.6" thickBot="1" x14ac:dyDescent="0.3">
      <c r="I49" s="74"/>
    </row>
  </sheetData>
  <printOptions horizontalCentered="1"/>
  <pageMargins left="0.01" right="0.01" top="0.25" bottom="0.25" header="0" footer="0.3"/>
  <pageSetup scale="69" fitToHeight="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23"/>
  <sheetViews>
    <sheetView showGridLines="0" tabSelected="1" view="pageBreakPreview" topLeftCell="F73" zoomScale="110" zoomScaleNormal="75" zoomScaleSheetLayoutView="110" workbookViewId="0">
      <selection activeCell="J48" sqref="J48"/>
    </sheetView>
  </sheetViews>
  <sheetFormatPr defaultColWidth="8.88671875" defaultRowHeight="15" x14ac:dyDescent="0.25"/>
  <cols>
    <col min="1" max="1" width="6.6640625" style="10" customWidth="1"/>
    <col min="2" max="2" width="56.109375" style="3" customWidth="1"/>
    <col min="3" max="3" width="7.5546875" style="19" customWidth="1"/>
    <col min="4" max="4" width="6.88671875" style="7" customWidth="1"/>
    <col min="5" max="5" width="9.77734375" style="8" bestFit="1" customWidth="1"/>
    <col min="6" max="6" width="15.44140625" style="8" customWidth="1"/>
    <col min="7" max="7" width="9.77734375" style="8" bestFit="1" customWidth="1"/>
    <col min="8" max="8" width="15.44140625" style="8" customWidth="1"/>
    <col min="9" max="9" width="9.77734375" style="8" bestFit="1" customWidth="1"/>
    <col min="10" max="10" width="15.44140625" style="8" customWidth="1"/>
    <col min="11" max="11" width="9.6640625" style="8" bestFit="1" customWidth="1"/>
    <col min="12" max="12" width="14.6640625" style="8" customWidth="1"/>
    <col min="13" max="13" width="9.88671875" style="3" bestFit="1" customWidth="1"/>
    <col min="14" max="14" width="13.44140625" style="3" customWidth="1"/>
    <col min="15" max="15" width="9.109375" style="3" customWidth="1"/>
    <col min="16" max="16384" width="8.88671875" style="3"/>
  </cols>
  <sheetData>
    <row r="1" spans="1:174" s="1" customFormat="1" ht="163.95" customHeight="1" x14ac:dyDescent="0.3">
      <c r="A1" s="25"/>
      <c r="B1" s="26" t="s">
        <v>49</v>
      </c>
      <c r="C1" s="27"/>
      <c r="D1" s="28"/>
      <c r="E1" s="29"/>
      <c r="F1" s="51" t="s">
        <v>50</v>
      </c>
      <c r="G1" s="29"/>
      <c r="H1" s="51" t="s">
        <v>51</v>
      </c>
      <c r="I1" s="48"/>
      <c r="J1" s="51" t="s">
        <v>52</v>
      </c>
      <c r="K1" s="30"/>
      <c r="L1" s="31" t="s">
        <v>1</v>
      </c>
      <c r="M1" s="12"/>
      <c r="N1" s="11"/>
      <c r="O1" s="12"/>
      <c r="P1" s="6"/>
      <c r="Q1" s="13"/>
      <c r="R1" s="14"/>
      <c r="S1" s="14"/>
      <c r="T1" s="14"/>
      <c r="U1" s="14"/>
    </row>
    <row r="2" spans="1:174" ht="3.6" customHeight="1" thickBot="1" x14ac:dyDescent="0.35">
      <c r="A2" s="32"/>
      <c r="B2" s="96"/>
      <c r="C2" s="5"/>
      <c r="D2" s="5"/>
      <c r="E2" s="9"/>
      <c r="F2" s="21"/>
      <c r="G2" s="9"/>
      <c r="H2" s="22"/>
      <c r="I2" s="41"/>
      <c r="J2" s="41"/>
      <c r="K2" s="41"/>
      <c r="L2" s="33"/>
      <c r="M2" s="12"/>
      <c r="N2" s="11"/>
      <c r="O2" s="1"/>
      <c r="P2" s="6"/>
      <c r="Q2" s="13"/>
      <c r="R2" s="14"/>
      <c r="S2" s="14"/>
      <c r="T2" s="14"/>
      <c r="U2" s="1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74" s="4" customFormat="1" ht="20.100000000000001" customHeight="1" thickBot="1" x14ac:dyDescent="0.35">
      <c r="A3" s="34"/>
      <c r="B3" s="97" t="s">
        <v>0</v>
      </c>
      <c r="C3" s="18"/>
      <c r="D3" s="35"/>
      <c r="E3" s="16"/>
      <c r="F3" s="44">
        <f>SUM(F6:F41)</f>
        <v>697890</v>
      </c>
      <c r="G3" s="16"/>
      <c r="H3" s="44">
        <f>SUM(H6:H41)</f>
        <v>709200.67999999993</v>
      </c>
      <c r="I3" s="49"/>
      <c r="J3" s="44">
        <f>SUM(J6:J41)</f>
        <v>750155</v>
      </c>
      <c r="K3" s="42"/>
      <c r="L3" s="44">
        <f>SUM(L6:L41)</f>
        <v>725260</v>
      </c>
      <c r="M3" s="12"/>
      <c r="N3" s="11"/>
      <c r="O3" s="1"/>
      <c r="P3" s="6"/>
      <c r="Q3" s="13"/>
      <c r="R3" s="14"/>
      <c r="S3" s="14"/>
      <c r="T3" s="14"/>
      <c r="U3" s="1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</row>
    <row r="4" spans="1:174" s="4" customFormat="1" ht="3.6" customHeight="1" thickBot="1" x14ac:dyDescent="0.35">
      <c r="A4" s="45"/>
      <c r="B4" s="98"/>
      <c r="C4" s="36"/>
      <c r="D4" s="37"/>
      <c r="E4" s="38"/>
      <c r="F4" s="39"/>
      <c r="G4" s="38"/>
      <c r="H4" s="39"/>
      <c r="I4" s="40"/>
      <c r="J4" s="40"/>
      <c r="K4" s="40"/>
      <c r="L4" s="39"/>
      <c r="M4" s="12"/>
      <c r="N4" s="11"/>
      <c r="O4" s="1"/>
      <c r="P4" s="6"/>
      <c r="Q4" s="13"/>
      <c r="R4" s="14"/>
      <c r="S4" s="14"/>
      <c r="T4" s="14"/>
      <c r="U4" s="1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</row>
    <row r="5" spans="1:174" s="4" customFormat="1" ht="15" customHeight="1" thickBot="1" x14ac:dyDescent="0.35">
      <c r="A5" s="45"/>
      <c r="B5" s="53"/>
      <c r="C5" s="55"/>
      <c r="D5" s="37"/>
      <c r="E5" s="52"/>
      <c r="F5" s="46"/>
      <c r="G5" s="54"/>
      <c r="H5" s="46"/>
      <c r="I5" s="46"/>
      <c r="J5" s="46"/>
      <c r="K5" s="46"/>
      <c r="L5" s="47"/>
      <c r="M5" s="12"/>
      <c r="N5" s="11"/>
      <c r="O5" s="1"/>
      <c r="P5" s="6"/>
      <c r="Q5" s="13"/>
      <c r="R5" s="14"/>
      <c r="S5" s="14"/>
      <c r="T5" s="14"/>
      <c r="U5" s="14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</row>
    <row r="6" spans="1:174" s="4" customFormat="1" ht="15" customHeight="1" x14ac:dyDescent="0.3">
      <c r="A6" s="91">
        <v>1</v>
      </c>
      <c r="B6" s="99" t="s">
        <v>3</v>
      </c>
      <c r="C6" s="56">
        <v>1</v>
      </c>
      <c r="D6" s="57" t="s">
        <v>14</v>
      </c>
      <c r="E6" s="87">
        <v>45000</v>
      </c>
      <c r="F6" s="17">
        <f>SUM(E6*C6)</f>
        <v>45000</v>
      </c>
      <c r="G6" s="66">
        <v>27200</v>
      </c>
      <c r="H6" s="17">
        <f>SUM(G6*C6)</f>
        <v>27200</v>
      </c>
      <c r="I6" s="66">
        <v>75000</v>
      </c>
      <c r="J6" s="17">
        <f>SUM(I6*C6)</f>
        <v>75000</v>
      </c>
      <c r="K6" s="66">
        <v>35000</v>
      </c>
      <c r="L6" s="17">
        <f t="shared" ref="L6:L38" si="0">SUM(C6*K6)</f>
        <v>35000</v>
      </c>
      <c r="M6" s="12"/>
      <c r="N6" s="11"/>
      <c r="O6" s="1"/>
      <c r="P6" s="6"/>
      <c r="Q6" s="13"/>
      <c r="R6" s="14"/>
      <c r="S6" s="14"/>
      <c r="T6" s="14"/>
      <c r="U6" s="1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</row>
    <row r="7" spans="1:174" s="4" customFormat="1" ht="15.9" customHeight="1" x14ac:dyDescent="0.3">
      <c r="A7" s="92">
        <v>2</v>
      </c>
      <c r="B7" s="100" t="s">
        <v>4</v>
      </c>
      <c r="C7" s="65">
        <v>0.32</v>
      </c>
      <c r="D7" s="59" t="s">
        <v>15</v>
      </c>
      <c r="E7" s="88">
        <v>35000</v>
      </c>
      <c r="F7" s="17">
        <f>SUM(E7*C7)</f>
        <v>11200</v>
      </c>
      <c r="G7" s="67">
        <v>25000</v>
      </c>
      <c r="H7" s="23">
        <f>SUM(G7*C7)</f>
        <v>8000</v>
      </c>
      <c r="I7" s="67">
        <v>20000</v>
      </c>
      <c r="J7" s="17">
        <f t="shared" ref="J7:J32" si="1">SUM(I7*C7)</f>
        <v>6400</v>
      </c>
      <c r="K7" s="67">
        <v>15000</v>
      </c>
      <c r="L7" s="17">
        <f t="shared" si="0"/>
        <v>4800</v>
      </c>
      <c r="M7" s="20"/>
      <c r="N7" s="11"/>
      <c r="O7" s="24"/>
      <c r="P7" s="6"/>
      <c r="Q7" s="13"/>
      <c r="R7" s="14"/>
      <c r="S7" s="14"/>
      <c r="T7" s="14"/>
      <c r="U7" s="1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</row>
    <row r="8" spans="1:174" s="4" customFormat="1" ht="15.9" customHeight="1" x14ac:dyDescent="0.3">
      <c r="A8" s="92">
        <v>3</v>
      </c>
      <c r="B8" s="100" t="s">
        <v>5</v>
      </c>
      <c r="C8" s="60">
        <v>1</v>
      </c>
      <c r="D8" s="59" t="s">
        <v>14</v>
      </c>
      <c r="E8" s="88">
        <v>20000</v>
      </c>
      <c r="F8" s="17">
        <f t="shared" ref="F8:F38" si="2">SUM(E8*C8)</f>
        <v>20000</v>
      </c>
      <c r="G8" s="67">
        <v>10000</v>
      </c>
      <c r="H8" s="23">
        <f t="shared" ref="H8:H38" si="3">SUM(G8*C8)</f>
        <v>10000</v>
      </c>
      <c r="I8" s="67">
        <v>10000</v>
      </c>
      <c r="J8" s="17">
        <f t="shared" si="1"/>
        <v>10000</v>
      </c>
      <c r="K8" s="67">
        <v>25000</v>
      </c>
      <c r="L8" s="17">
        <f t="shared" si="0"/>
        <v>25000</v>
      </c>
      <c r="M8" s="20"/>
      <c r="N8" s="11"/>
      <c r="O8" s="24"/>
      <c r="P8" s="6"/>
      <c r="Q8" s="13"/>
      <c r="R8" s="14"/>
      <c r="S8" s="14"/>
      <c r="T8" s="14"/>
      <c r="U8" s="14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</row>
    <row r="9" spans="1:174" s="4" customFormat="1" ht="15.6" customHeight="1" x14ac:dyDescent="0.3">
      <c r="A9" s="92">
        <v>4</v>
      </c>
      <c r="B9" s="100" t="s">
        <v>6</v>
      </c>
      <c r="C9" s="61">
        <v>105</v>
      </c>
      <c r="D9" s="62" t="s">
        <v>16</v>
      </c>
      <c r="E9" s="88">
        <v>29</v>
      </c>
      <c r="F9" s="17">
        <f t="shared" si="2"/>
        <v>3045</v>
      </c>
      <c r="G9" s="67">
        <v>23.8</v>
      </c>
      <c r="H9" s="23">
        <f t="shared" si="3"/>
        <v>2499</v>
      </c>
      <c r="I9" s="67">
        <v>20</v>
      </c>
      <c r="J9" s="17">
        <f t="shared" si="1"/>
        <v>2100</v>
      </c>
      <c r="K9" s="67">
        <v>10</v>
      </c>
      <c r="L9" s="17">
        <f t="shared" si="0"/>
        <v>1050</v>
      </c>
      <c r="M9" s="20"/>
      <c r="N9" s="11"/>
      <c r="O9" s="1"/>
      <c r="P9" s="6"/>
      <c r="Q9" s="13"/>
      <c r="R9" s="14"/>
      <c r="S9" s="14"/>
      <c r="T9" s="14"/>
      <c r="U9" s="1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</row>
    <row r="10" spans="1:174" s="4" customFormat="1" ht="15.6" customHeight="1" x14ac:dyDescent="0.3">
      <c r="A10" s="92">
        <v>5</v>
      </c>
      <c r="B10" s="100" t="s">
        <v>7</v>
      </c>
      <c r="C10" s="61">
        <v>3650</v>
      </c>
      <c r="D10" s="62" t="s">
        <v>16</v>
      </c>
      <c r="E10" s="88">
        <v>16</v>
      </c>
      <c r="F10" s="17">
        <f t="shared" si="2"/>
        <v>58400</v>
      </c>
      <c r="G10" s="67">
        <v>9.0500000000000007</v>
      </c>
      <c r="H10" s="23">
        <f t="shared" si="3"/>
        <v>33032.5</v>
      </c>
      <c r="I10" s="67">
        <v>15</v>
      </c>
      <c r="J10" s="17">
        <f t="shared" si="1"/>
        <v>54750</v>
      </c>
      <c r="K10" s="67">
        <v>12</v>
      </c>
      <c r="L10" s="17">
        <f t="shared" si="0"/>
        <v>43800</v>
      </c>
      <c r="M10" s="20"/>
      <c r="N10" s="11"/>
      <c r="O10" s="1"/>
      <c r="P10" s="6"/>
      <c r="Q10" s="13"/>
      <c r="R10" s="14"/>
      <c r="S10" s="14"/>
      <c r="T10" s="14"/>
      <c r="U10" s="14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</row>
    <row r="11" spans="1:174" s="4" customFormat="1" ht="15.9" customHeight="1" x14ac:dyDescent="0.3">
      <c r="A11" s="92">
        <v>6</v>
      </c>
      <c r="B11" s="101" t="s">
        <v>27</v>
      </c>
      <c r="C11" s="60">
        <v>1</v>
      </c>
      <c r="D11" s="59" t="s">
        <v>14</v>
      </c>
      <c r="E11" s="88">
        <v>16000</v>
      </c>
      <c r="F11" s="17">
        <f t="shared" si="2"/>
        <v>16000</v>
      </c>
      <c r="G11" s="67">
        <v>3500</v>
      </c>
      <c r="H11" s="23">
        <f t="shared" si="3"/>
        <v>3500</v>
      </c>
      <c r="I11" s="67">
        <v>2000</v>
      </c>
      <c r="J11" s="17">
        <f t="shared" si="1"/>
        <v>2000</v>
      </c>
      <c r="K11" s="67">
        <v>2500</v>
      </c>
      <c r="L11" s="17">
        <f t="shared" si="0"/>
        <v>2500</v>
      </c>
      <c r="M11" s="20"/>
      <c r="N11" s="11"/>
      <c r="O11" s="1"/>
      <c r="P11" s="6"/>
      <c r="Q11" s="13"/>
      <c r="R11" s="14"/>
      <c r="S11" s="14"/>
      <c r="T11" s="14"/>
      <c r="U11" s="14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</row>
    <row r="12" spans="1:174" ht="15" customHeight="1" x14ac:dyDescent="0.25">
      <c r="A12" s="92">
        <v>7</v>
      </c>
      <c r="B12" s="102" t="s">
        <v>28</v>
      </c>
      <c r="C12" s="63">
        <v>280</v>
      </c>
      <c r="D12" s="64" t="s">
        <v>2</v>
      </c>
      <c r="E12" s="88">
        <v>37</v>
      </c>
      <c r="F12" s="17">
        <f t="shared" si="2"/>
        <v>10360</v>
      </c>
      <c r="G12" s="67">
        <v>105.58</v>
      </c>
      <c r="H12" s="23">
        <f t="shared" si="3"/>
        <v>29562.399999999998</v>
      </c>
      <c r="I12" s="67">
        <v>75</v>
      </c>
      <c r="J12" s="17">
        <f t="shared" si="1"/>
        <v>21000</v>
      </c>
      <c r="K12" s="67">
        <v>32.5</v>
      </c>
      <c r="L12" s="17">
        <f t="shared" si="0"/>
        <v>9100</v>
      </c>
    </row>
    <row r="13" spans="1:174" x14ac:dyDescent="0.25">
      <c r="A13" s="92">
        <v>8</v>
      </c>
      <c r="B13" s="103" t="s">
        <v>29</v>
      </c>
      <c r="C13" s="60">
        <v>450</v>
      </c>
      <c r="D13" s="64" t="s">
        <v>16</v>
      </c>
      <c r="E13" s="88">
        <v>26</v>
      </c>
      <c r="F13" s="17">
        <f t="shared" si="2"/>
        <v>11700</v>
      </c>
      <c r="G13" s="67">
        <v>27.78</v>
      </c>
      <c r="H13" s="23">
        <f t="shared" si="3"/>
        <v>12501</v>
      </c>
      <c r="I13" s="67">
        <v>40</v>
      </c>
      <c r="J13" s="17">
        <f t="shared" si="1"/>
        <v>18000</v>
      </c>
      <c r="K13" s="67">
        <v>35</v>
      </c>
      <c r="L13" s="17">
        <f t="shared" si="0"/>
        <v>15750</v>
      </c>
    </row>
    <row r="14" spans="1:174" x14ac:dyDescent="0.25">
      <c r="A14" s="92">
        <v>9</v>
      </c>
      <c r="B14" s="104" t="s">
        <v>30</v>
      </c>
      <c r="C14" s="63">
        <v>700</v>
      </c>
      <c r="D14" s="64" t="s">
        <v>2</v>
      </c>
      <c r="E14" s="88">
        <v>22</v>
      </c>
      <c r="F14" s="17">
        <f t="shared" si="2"/>
        <v>15400</v>
      </c>
      <c r="G14" s="67">
        <v>55</v>
      </c>
      <c r="H14" s="23">
        <f t="shared" si="3"/>
        <v>38500</v>
      </c>
      <c r="I14" s="67">
        <v>40</v>
      </c>
      <c r="J14" s="17">
        <f t="shared" si="1"/>
        <v>28000</v>
      </c>
      <c r="K14" s="67">
        <v>30</v>
      </c>
      <c r="L14" s="17">
        <f t="shared" si="0"/>
        <v>21000</v>
      </c>
    </row>
    <row r="15" spans="1:174" x14ac:dyDescent="0.25">
      <c r="A15" s="92">
        <v>10</v>
      </c>
      <c r="B15" s="103" t="s">
        <v>31</v>
      </c>
      <c r="C15" s="60">
        <v>1</v>
      </c>
      <c r="D15" s="59" t="s">
        <v>14</v>
      </c>
      <c r="E15" s="88">
        <v>14000</v>
      </c>
      <c r="F15" s="17">
        <f t="shared" si="2"/>
        <v>14000</v>
      </c>
      <c r="G15" s="67">
        <v>18000</v>
      </c>
      <c r="H15" s="23">
        <f t="shared" si="3"/>
        <v>18000</v>
      </c>
      <c r="I15" s="67">
        <v>25000</v>
      </c>
      <c r="J15" s="17">
        <f t="shared" si="1"/>
        <v>25000</v>
      </c>
      <c r="K15" s="67">
        <v>17500</v>
      </c>
      <c r="L15" s="17">
        <f t="shared" si="0"/>
        <v>17500</v>
      </c>
    </row>
    <row r="16" spans="1:174" ht="15" customHeight="1" x14ac:dyDescent="0.25">
      <c r="A16" s="92">
        <v>11</v>
      </c>
      <c r="B16" s="105" t="s">
        <v>32</v>
      </c>
      <c r="C16" s="63">
        <v>3720</v>
      </c>
      <c r="D16" s="64" t="s">
        <v>24</v>
      </c>
      <c r="E16" s="88">
        <v>16</v>
      </c>
      <c r="F16" s="17">
        <f t="shared" si="2"/>
        <v>59520</v>
      </c>
      <c r="G16" s="67">
        <v>29.57</v>
      </c>
      <c r="H16" s="23">
        <f t="shared" si="3"/>
        <v>110000.4</v>
      </c>
      <c r="I16" s="67">
        <v>20</v>
      </c>
      <c r="J16" s="17">
        <f t="shared" si="1"/>
        <v>74400</v>
      </c>
      <c r="K16" s="67">
        <v>25</v>
      </c>
      <c r="L16" s="17">
        <f t="shared" si="0"/>
        <v>93000</v>
      </c>
    </row>
    <row r="17" spans="1:12" x14ac:dyDescent="0.25">
      <c r="A17" s="92">
        <v>12</v>
      </c>
      <c r="B17" s="102" t="s">
        <v>33</v>
      </c>
      <c r="C17" s="60">
        <v>1547</v>
      </c>
      <c r="D17" s="64" t="s">
        <v>16</v>
      </c>
      <c r="E17" s="88">
        <v>14</v>
      </c>
      <c r="F17" s="17">
        <f t="shared" si="2"/>
        <v>21658</v>
      </c>
      <c r="G17" s="67">
        <v>38.79</v>
      </c>
      <c r="H17" s="23">
        <f t="shared" si="3"/>
        <v>60008.13</v>
      </c>
      <c r="I17" s="67">
        <v>30</v>
      </c>
      <c r="J17" s="17">
        <f t="shared" si="1"/>
        <v>46410</v>
      </c>
      <c r="K17" s="67">
        <v>32</v>
      </c>
      <c r="L17" s="17">
        <f t="shared" si="0"/>
        <v>49504</v>
      </c>
    </row>
    <row r="18" spans="1:12" ht="15" customHeight="1" x14ac:dyDescent="0.25">
      <c r="A18" s="92">
        <v>13</v>
      </c>
      <c r="B18" s="101" t="s">
        <v>34</v>
      </c>
      <c r="C18" s="60">
        <v>1</v>
      </c>
      <c r="D18" s="59" t="s">
        <v>14</v>
      </c>
      <c r="E18" s="88">
        <v>224000</v>
      </c>
      <c r="F18" s="17">
        <f t="shared" si="2"/>
        <v>224000</v>
      </c>
      <c r="G18" s="67">
        <v>176000</v>
      </c>
      <c r="H18" s="23">
        <f t="shared" si="3"/>
        <v>176000</v>
      </c>
      <c r="I18" s="67">
        <v>150000</v>
      </c>
      <c r="J18" s="17">
        <f t="shared" si="1"/>
        <v>150000</v>
      </c>
      <c r="K18" s="67">
        <v>250200</v>
      </c>
      <c r="L18" s="17">
        <f t="shared" si="0"/>
        <v>250200</v>
      </c>
    </row>
    <row r="19" spans="1:12" x14ac:dyDescent="0.25">
      <c r="A19" s="92">
        <v>14</v>
      </c>
      <c r="B19" s="106" t="s">
        <v>8</v>
      </c>
      <c r="C19" s="60">
        <v>790</v>
      </c>
      <c r="D19" s="64" t="s">
        <v>2</v>
      </c>
      <c r="E19" s="88">
        <v>20</v>
      </c>
      <c r="F19" s="17">
        <f t="shared" si="2"/>
        <v>15800</v>
      </c>
      <c r="G19" s="67">
        <v>32.5</v>
      </c>
      <c r="H19" s="23">
        <f t="shared" si="3"/>
        <v>25675</v>
      </c>
      <c r="I19" s="67">
        <v>40</v>
      </c>
      <c r="J19" s="17">
        <f t="shared" si="1"/>
        <v>31600</v>
      </c>
      <c r="K19" s="67">
        <v>15</v>
      </c>
      <c r="L19" s="17">
        <f t="shared" si="0"/>
        <v>11850</v>
      </c>
    </row>
    <row r="20" spans="1:12" x14ac:dyDescent="0.25">
      <c r="A20" s="92">
        <v>15</v>
      </c>
      <c r="B20" s="106" t="s">
        <v>9</v>
      </c>
      <c r="C20" s="63">
        <v>225</v>
      </c>
      <c r="D20" s="64" t="s">
        <v>2</v>
      </c>
      <c r="E20" s="88">
        <v>20</v>
      </c>
      <c r="F20" s="17">
        <f t="shared" si="2"/>
        <v>4500</v>
      </c>
      <c r="G20" s="67">
        <v>32.5</v>
      </c>
      <c r="H20" s="23">
        <f t="shared" si="3"/>
        <v>7312.5</v>
      </c>
      <c r="I20" s="67">
        <v>50</v>
      </c>
      <c r="J20" s="17">
        <f t="shared" si="1"/>
        <v>11250</v>
      </c>
      <c r="K20" s="67">
        <v>17</v>
      </c>
      <c r="L20" s="17">
        <f t="shared" si="0"/>
        <v>3825</v>
      </c>
    </row>
    <row r="21" spans="1:12" x14ac:dyDescent="0.25">
      <c r="A21" s="92">
        <v>16</v>
      </c>
      <c r="B21" s="107" t="s">
        <v>10</v>
      </c>
      <c r="C21" s="60">
        <v>30</v>
      </c>
      <c r="D21" s="64" t="s">
        <v>2</v>
      </c>
      <c r="E21" s="88">
        <v>26</v>
      </c>
      <c r="F21" s="17">
        <f t="shared" si="2"/>
        <v>780</v>
      </c>
      <c r="G21" s="67">
        <v>32.5</v>
      </c>
      <c r="H21" s="23">
        <f t="shared" si="3"/>
        <v>975</v>
      </c>
      <c r="I21" s="67">
        <v>60</v>
      </c>
      <c r="J21" s="17">
        <f t="shared" si="1"/>
        <v>1800</v>
      </c>
      <c r="K21" s="67">
        <v>70</v>
      </c>
      <c r="L21" s="17">
        <f t="shared" si="0"/>
        <v>2100</v>
      </c>
    </row>
    <row r="22" spans="1:12" x14ac:dyDescent="0.25">
      <c r="A22" s="92">
        <v>17</v>
      </c>
      <c r="B22" s="108" t="s">
        <v>35</v>
      </c>
      <c r="C22" s="63">
        <v>244</v>
      </c>
      <c r="D22" s="64" t="s">
        <v>2</v>
      </c>
      <c r="E22" s="88">
        <v>158</v>
      </c>
      <c r="F22" s="17">
        <f t="shared" si="2"/>
        <v>38552</v>
      </c>
      <c r="G22" s="67">
        <v>175</v>
      </c>
      <c r="H22" s="23">
        <f t="shared" si="3"/>
        <v>42700</v>
      </c>
      <c r="I22" s="67">
        <v>210</v>
      </c>
      <c r="J22" s="17">
        <f t="shared" si="1"/>
        <v>51240</v>
      </c>
      <c r="K22" s="67">
        <v>125</v>
      </c>
      <c r="L22" s="17">
        <f t="shared" si="0"/>
        <v>30500</v>
      </c>
    </row>
    <row r="23" spans="1:12" x14ac:dyDescent="0.25">
      <c r="A23" s="92">
        <v>18</v>
      </c>
      <c r="B23" s="108" t="s">
        <v>36</v>
      </c>
      <c r="C23" s="63">
        <v>10</v>
      </c>
      <c r="D23" s="64" t="s">
        <v>2</v>
      </c>
      <c r="E23" s="88">
        <v>390</v>
      </c>
      <c r="F23" s="17">
        <f t="shared" si="2"/>
        <v>3900</v>
      </c>
      <c r="G23" s="67">
        <v>550</v>
      </c>
      <c r="H23" s="23">
        <f t="shared" si="3"/>
        <v>5500</v>
      </c>
      <c r="I23" s="67">
        <v>700</v>
      </c>
      <c r="J23" s="17">
        <f t="shared" si="1"/>
        <v>7000</v>
      </c>
      <c r="K23" s="67">
        <v>175</v>
      </c>
      <c r="L23" s="17">
        <f t="shared" si="0"/>
        <v>1750</v>
      </c>
    </row>
    <row r="24" spans="1:12" ht="15" customHeight="1" x14ac:dyDescent="0.25">
      <c r="A24" s="92">
        <v>19</v>
      </c>
      <c r="B24" s="109" t="s">
        <v>37</v>
      </c>
      <c r="C24" s="61">
        <v>1</v>
      </c>
      <c r="D24" s="64" t="s">
        <v>26</v>
      </c>
      <c r="E24" s="88">
        <v>5000</v>
      </c>
      <c r="F24" s="17">
        <f t="shared" si="2"/>
        <v>5000</v>
      </c>
      <c r="G24" s="67">
        <v>5000</v>
      </c>
      <c r="H24" s="23">
        <f t="shared" si="3"/>
        <v>5000</v>
      </c>
      <c r="I24" s="67">
        <v>5000</v>
      </c>
      <c r="J24" s="17">
        <f t="shared" si="1"/>
        <v>5000</v>
      </c>
      <c r="K24" s="67">
        <v>5000</v>
      </c>
      <c r="L24" s="17">
        <f t="shared" si="0"/>
        <v>5000</v>
      </c>
    </row>
    <row r="25" spans="1:12" x14ac:dyDescent="0.25">
      <c r="A25" s="92">
        <v>20</v>
      </c>
      <c r="B25" s="110" t="s">
        <v>20</v>
      </c>
      <c r="C25" s="61">
        <v>4</v>
      </c>
      <c r="D25" s="64" t="s">
        <v>25</v>
      </c>
      <c r="E25" s="88">
        <v>4000</v>
      </c>
      <c r="F25" s="17">
        <f t="shared" si="2"/>
        <v>16000</v>
      </c>
      <c r="G25" s="67">
        <v>2000</v>
      </c>
      <c r="H25" s="23">
        <f t="shared" si="3"/>
        <v>8000</v>
      </c>
      <c r="I25" s="67">
        <v>3000</v>
      </c>
      <c r="J25" s="17">
        <f t="shared" si="1"/>
        <v>12000</v>
      </c>
      <c r="K25" s="67">
        <v>1200</v>
      </c>
      <c r="L25" s="17">
        <f t="shared" si="0"/>
        <v>4800</v>
      </c>
    </row>
    <row r="26" spans="1:12" ht="15" customHeight="1" x14ac:dyDescent="0.25">
      <c r="A26" s="92">
        <v>21</v>
      </c>
      <c r="B26" s="101" t="s">
        <v>38</v>
      </c>
      <c r="C26" s="60">
        <v>1</v>
      </c>
      <c r="D26" s="64" t="s">
        <v>14</v>
      </c>
      <c r="E26" s="88">
        <v>19000</v>
      </c>
      <c r="F26" s="17">
        <f t="shared" si="2"/>
        <v>19000</v>
      </c>
      <c r="G26" s="67">
        <v>19662</v>
      </c>
      <c r="H26" s="23">
        <f t="shared" si="3"/>
        <v>19662</v>
      </c>
      <c r="I26" s="67">
        <v>20000</v>
      </c>
      <c r="J26" s="17">
        <f t="shared" si="1"/>
        <v>20000</v>
      </c>
      <c r="K26" s="67">
        <v>12500</v>
      </c>
      <c r="L26" s="17">
        <f t="shared" si="0"/>
        <v>12500</v>
      </c>
    </row>
    <row r="27" spans="1:12" x14ac:dyDescent="0.25">
      <c r="A27" s="92">
        <v>22</v>
      </c>
      <c r="B27" s="101" t="s">
        <v>12</v>
      </c>
      <c r="C27" s="60">
        <v>15</v>
      </c>
      <c r="D27" s="64" t="s">
        <v>18</v>
      </c>
      <c r="E27" s="88">
        <v>200</v>
      </c>
      <c r="F27" s="17">
        <f t="shared" si="2"/>
        <v>3000</v>
      </c>
      <c r="G27" s="67">
        <v>166</v>
      </c>
      <c r="H27" s="23">
        <f t="shared" si="3"/>
        <v>2490</v>
      </c>
      <c r="I27" s="67">
        <v>50</v>
      </c>
      <c r="J27" s="17">
        <f t="shared" si="1"/>
        <v>750</v>
      </c>
      <c r="K27" s="67">
        <v>200</v>
      </c>
      <c r="L27" s="17">
        <f t="shared" si="0"/>
        <v>3000</v>
      </c>
    </row>
    <row r="28" spans="1:12" x14ac:dyDescent="0.25">
      <c r="A28" s="93">
        <v>23</v>
      </c>
      <c r="B28" s="101" t="s">
        <v>39</v>
      </c>
      <c r="C28" s="58">
        <v>0.5</v>
      </c>
      <c r="D28" s="59" t="s">
        <v>15</v>
      </c>
      <c r="E28" s="88">
        <v>3000</v>
      </c>
      <c r="F28" s="17">
        <f t="shared" si="2"/>
        <v>1500</v>
      </c>
      <c r="G28" s="67">
        <v>7322.5</v>
      </c>
      <c r="H28" s="23">
        <f t="shared" si="3"/>
        <v>3661.25</v>
      </c>
      <c r="I28" s="67">
        <v>10000</v>
      </c>
      <c r="J28" s="17">
        <f t="shared" si="1"/>
        <v>5000</v>
      </c>
      <c r="K28" s="67">
        <v>5000</v>
      </c>
      <c r="L28" s="17">
        <f t="shared" si="0"/>
        <v>2500</v>
      </c>
    </row>
    <row r="29" spans="1:12" x14ac:dyDescent="0.25">
      <c r="A29" s="92">
        <v>24</v>
      </c>
      <c r="B29" s="101" t="s">
        <v>40</v>
      </c>
      <c r="C29" s="60">
        <v>150</v>
      </c>
      <c r="D29" s="59" t="s">
        <v>48</v>
      </c>
      <c r="E29" s="88">
        <v>50</v>
      </c>
      <c r="F29" s="17">
        <f t="shared" si="2"/>
        <v>7500</v>
      </c>
      <c r="G29" s="67">
        <v>16</v>
      </c>
      <c r="H29" s="23">
        <f t="shared" si="3"/>
        <v>2400</v>
      </c>
      <c r="I29" s="67">
        <v>75</v>
      </c>
      <c r="J29" s="17">
        <f t="shared" si="1"/>
        <v>11250</v>
      </c>
      <c r="K29" s="67">
        <v>20</v>
      </c>
      <c r="L29" s="17">
        <f t="shared" si="0"/>
        <v>3000</v>
      </c>
    </row>
    <row r="30" spans="1:12" x14ac:dyDescent="0.25">
      <c r="A30" s="93">
        <v>25</v>
      </c>
      <c r="B30" s="101" t="s">
        <v>41</v>
      </c>
      <c r="C30" s="60">
        <v>350</v>
      </c>
      <c r="D30" s="59" t="s">
        <v>17</v>
      </c>
      <c r="E30" s="88">
        <v>2.4</v>
      </c>
      <c r="F30" s="17">
        <f t="shared" si="2"/>
        <v>840</v>
      </c>
      <c r="G30" s="67">
        <v>2</v>
      </c>
      <c r="H30" s="23">
        <f t="shared" si="3"/>
        <v>700</v>
      </c>
      <c r="I30" s="67">
        <v>3</v>
      </c>
      <c r="J30" s="17">
        <f t="shared" si="1"/>
        <v>1050</v>
      </c>
      <c r="K30" s="67">
        <v>2.5</v>
      </c>
      <c r="L30" s="17">
        <f t="shared" si="0"/>
        <v>875</v>
      </c>
    </row>
    <row r="31" spans="1:12" x14ac:dyDescent="0.25">
      <c r="A31" s="92">
        <v>26</v>
      </c>
      <c r="B31" s="101" t="s">
        <v>11</v>
      </c>
      <c r="C31" s="60">
        <v>530</v>
      </c>
      <c r="D31" s="59" t="s">
        <v>17</v>
      </c>
      <c r="E31" s="88">
        <v>4.5</v>
      </c>
      <c r="F31" s="17">
        <f t="shared" si="2"/>
        <v>2385</v>
      </c>
      <c r="G31" s="67">
        <v>3</v>
      </c>
      <c r="H31" s="23">
        <f t="shared" si="3"/>
        <v>1590</v>
      </c>
      <c r="I31" s="67">
        <v>5</v>
      </c>
      <c r="J31" s="17">
        <f t="shared" si="1"/>
        <v>2650</v>
      </c>
      <c r="K31" s="67">
        <v>5</v>
      </c>
      <c r="L31" s="17">
        <f t="shared" si="0"/>
        <v>2650</v>
      </c>
    </row>
    <row r="32" spans="1:12" ht="15" customHeight="1" x14ac:dyDescent="0.25">
      <c r="A32" s="94">
        <v>27</v>
      </c>
      <c r="B32" s="101" t="s">
        <v>42</v>
      </c>
      <c r="C32" s="60">
        <v>708</v>
      </c>
      <c r="D32" s="59" t="s">
        <v>48</v>
      </c>
      <c r="E32" s="88">
        <v>5</v>
      </c>
      <c r="F32" s="17">
        <f t="shared" si="2"/>
        <v>3540</v>
      </c>
      <c r="G32" s="67">
        <v>3</v>
      </c>
      <c r="H32" s="23">
        <f t="shared" si="3"/>
        <v>2124</v>
      </c>
      <c r="I32" s="67">
        <v>10</v>
      </c>
      <c r="J32" s="17">
        <f t="shared" si="1"/>
        <v>7080</v>
      </c>
      <c r="K32" s="67">
        <v>7</v>
      </c>
      <c r="L32" s="17">
        <f t="shared" si="0"/>
        <v>4956</v>
      </c>
    </row>
    <row r="33" spans="1:12" ht="15" customHeight="1" x14ac:dyDescent="0.25">
      <c r="A33" s="92">
        <v>28</v>
      </c>
      <c r="B33" s="104" t="s">
        <v>13</v>
      </c>
      <c r="C33" s="63">
        <v>2</v>
      </c>
      <c r="D33" s="62" t="s">
        <v>25</v>
      </c>
      <c r="E33" s="88">
        <v>2900</v>
      </c>
      <c r="F33" s="17">
        <f t="shared" si="2"/>
        <v>5800</v>
      </c>
      <c r="G33" s="67">
        <v>3500</v>
      </c>
      <c r="H33" s="23">
        <f t="shared" si="3"/>
        <v>7000</v>
      </c>
      <c r="I33" s="67">
        <v>3000</v>
      </c>
      <c r="J33" s="17">
        <f t="shared" ref="J33:J38" si="4">SUM(I33*C33)</f>
        <v>6000</v>
      </c>
      <c r="K33" s="67">
        <v>3500</v>
      </c>
      <c r="L33" s="17">
        <f t="shared" si="0"/>
        <v>7000</v>
      </c>
    </row>
    <row r="34" spans="1:12" ht="15" customHeight="1" x14ac:dyDescent="0.25">
      <c r="A34" s="92">
        <v>29</v>
      </c>
      <c r="B34" s="101" t="s">
        <v>43</v>
      </c>
      <c r="C34" s="60">
        <v>275</v>
      </c>
      <c r="D34" s="59" t="s">
        <v>17</v>
      </c>
      <c r="E34" s="88">
        <v>25</v>
      </c>
      <c r="F34" s="17">
        <f t="shared" si="2"/>
        <v>6875</v>
      </c>
      <c r="G34" s="67">
        <v>10</v>
      </c>
      <c r="H34" s="23">
        <f t="shared" si="3"/>
        <v>2750</v>
      </c>
      <c r="I34" s="67">
        <v>15</v>
      </c>
      <c r="J34" s="17">
        <f t="shared" si="4"/>
        <v>4125</v>
      </c>
      <c r="K34" s="67">
        <v>20</v>
      </c>
      <c r="L34" s="17">
        <f t="shared" si="0"/>
        <v>5500</v>
      </c>
    </row>
    <row r="35" spans="1:12" ht="15" customHeight="1" x14ac:dyDescent="0.25">
      <c r="A35" s="92">
        <v>30</v>
      </c>
      <c r="B35" s="104" t="s">
        <v>44</v>
      </c>
      <c r="C35" s="63">
        <v>2</v>
      </c>
      <c r="D35" s="62" t="s">
        <v>25</v>
      </c>
      <c r="E35" s="88">
        <v>1200</v>
      </c>
      <c r="F35" s="17">
        <f t="shared" si="2"/>
        <v>2400</v>
      </c>
      <c r="G35" s="67">
        <v>910</v>
      </c>
      <c r="H35" s="23">
        <f t="shared" si="3"/>
        <v>1820</v>
      </c>
      <c r="I35" s="67">
        <v>1500</v>
      </c>
      <c r="J35" s="17">
        <f t="shared" si="4"/>
        <v>3000</v>
      </c>
      <c r="K35" s="67">
        <v>1500</v>
      </c>
      <c r="L35" s="17">
        <f t="shared" si="0"/>
        <v>3000</v>
      </c>
    </row>
    <row r="36" spans="1:12" x14ac:dyDescent="0.25">
      <c r="A36" s="92">
        <v>31</v>
      </c>
      <c r="B36" s="104" t="s">
        <v>45</v>
      </c>
      <c r="C36" s="60">
        <v>130</v>
      </c>
      <c r="D36" s="62" t="s">
        <v>17</v>
      </c>
      <c r="E36" s="88">
        <v>59.5</v>
      </c>
      <c r="F36" s="17">
        <f t="shared" si="2"/>
        <v>7735</v>
      </c>
      <c r="G36" s="67">
        <v>38.75</v>
      </c>
      <c r="H36" s="23">
        <f t="shared" si="3"/>
        <v>5037.5</v>
      </c>
      <c r="I36" s="67">
        <v>60</v>
      </c>
      <c r="J36" s="17">
        <f t="shared" si="4"/>
        <v>7800</v>
      </c>
      <c r="K36" s="67">
        <v>25</v>
      </c>
      <c r="L36" s="17">
        <f t="shared" si="0"/>
        <v>3250</v>
      </c>
    </row>
    <row r="37" spans="1:12" x14ac:dyDescent="0.25">
      <c r="A37" s="92">
        <v>32</v>
      </c>
      <c r="B37" s="101" t="s">
        <v>46</v>
      </c>
      <c r="C37" s="60">
        <v>1</v>
      </c>
      <c r="D37" s="59" t="s">
        <v>14</v>
      </c>
      <c r="E37" s="88">
        <v>7500</v>
      </c>
      <c r="F37" s="17">
        <f t="shared" si="2"/>
        <v>7500</v>
      </c>
      <c r="G37" s="67">
        <v>3000</v>
      </c>
      <c r="H37" s="23">
        <f t="shared" si="3"/>
        <v>3000</v>
      </c>
      <c r="I37" s="67">
        <v>20000</v>
      </c>
      <c r="J37" s="17">
        <f t="shared" si="4"/>
        <v>20000</v>
      </c>
      <c r="K37" s="67">
        <v>20000</v>
      </c>
      <c r="L37" s="17">
        <f t="shared" si="0"/>
        <v>20000</v>
      </c>
    </row>
    <row r="38" spans="1:12" ht="15.6" thickBot="1" x14ac:dyDescent="0.3">
      <c r="A38" s="95">
        <v>33</v>
      </c>
      <c r="B38" s="111" t="s">
        <v>21</v>
      </c>
      <c r="C38" s="61">
        <v>1</v>
      </c>
      <c r="D38" s="64" t="s">
        <v>14</v>
      </c>
      <c r="E38" s="88">
        <v>7500</v>
      </c>
      <c r="F38" s="17">
        <f t="shared" si="2"/>
        <v>7500</v>
      </c>
      <c r="G38" s="67">
        <v>5000</v>
      </c>
      <c r="H38" s="23">
        <f t="shared" si="3"/>
        <v>5000</v>
      </c>
      <c r="I38" s="67">
        <v>2500</v>
      </c>
      <c r="J38" s="17">
        <f t="shared" si="4"/>
        <v>2500</v>
      </c>
      <c r="K38" s="67">
        <v>2500</v>
      </c>
      <c r="L38" s="17">
        <f t="shared" si="0"/>
        <v>2500</v>
      </c>
    </row>
    <row r="39" spans="1:12" ht="15.6" thickBot="1" x14ac:dyDescent="0.3">
      <c r="A39" s="95">
        <v>34</v>
      </c>
      <c r="B39" s="111" t="s">
        <v>22</v>
      </c>
      <c r="C39" s="61">
        <v>0</v>
      </c>
      <c r="D39" s="64" t="s">
        <v>19</v>
      </c>
      <c r="E39" s="88"/>
      <c r="F39" s="17">
        <f t="shared" ref="F39:F41" si="5">SUM(E39*C39)</f>
        <v>0</v>
      </c>
      <c r="G39" s="67"/>
      <c r="H39" s="23">
        <f t="shared" ref="H39:H41" si="6">SUM(G39*C39)</f>
        <v>0</v>
      </c>
      <c r="I39" s="67"/>
      <c r="J39" s="17">
        <f t="shared" ref="J39:J41" si="7">SUM(I39*C39)</f>
        <v>0</v>
      </c>
      <c r="K39" s="67">
        <v>0</v>
      </c>
      <c r="L39" s="17">
        <f t="shared" ref="L39:L41" si="8">SUM(C39*K39)</f>
        <v>0</v>
      </c>
    </row>
    <row r="40" spans="1:12" ht="15.6" thickBot="1" x14ac:dyDescent="0.3">
      <c r="A40" s="95">
        <v>35</v>
      </c>
      <c r="B40" s="112" t="s">
        <v>23</v>
      </c>
      <c r="C40" s="61">
        <v>1</v>
      </c>
      <c r="D40" s="64" t="s">
        <v>26</v>
      </c>
      <c r="E40" s="88">
        <v>25000</v>
      </c>
      <c r="F40" s="17">
        <f t="shared" si="5"/>
        <v>25000</v>
      </c>
      <c r="G40" s="67">
        <v>25000</v>
      </c>
      <c r="H40" s="23">
        <f t="shared" si="6"/>
        <v>25000</v>
      </c>
      <c r="I40" s="67">
        <v>25000</v>
      </c>
      <c r="J40" s="17">
        <f t="shared" si="7"/>
        <v>25000</v>
      </c>
      <c r="K40" s="67">
        <v>25000</v>
      </c>
      <c r="L40" s="17">
        <f t="shared" si="8"/>
        <v>25000</v>
      </c>
    </row>
    <row r="41" spans="1:12" ht="15.6" thickBot="1" x14ac:dyDescent="0.3">
      <c r="A41" s="95">
        <v>36</v>
      </c>
      <c r="B41" s="113" t="s">
        <v>47</v>
      </c>
      <c r="C41" s="89">
        <v>1</v>
      </c>
      <c r="D41" s="90" t="s">
        <v>14</v>
      </c>
      <c r="E41" s="114">
        <v>2500</v>
      </c>
      <c r="F41" s="115">
        <f t="shared" si="5"/>
        <v>2500</v>
      </c>
      <c r="G41" s="116">
        <v>3000</v>
      </c>
      <c r="H41" s="117">
        <f t="shared" si="6"/>
        <v>3000</v>
      </c>
      <c r="I41" s="116">
        <v>1000</v>
      </c>
      <c r="J41" s="115">
        <f t="shared" si="7"/>
        <v>1000</v>
      </c>
      <c r="K41" s="116">
        <v>1500</v>
      </c>
      <c r="L41" s="115">
        <f t="shared" si="8"/>
        <v>1500</v>
      </c>
    </row>
    <row r="42" spans="1:12" ht="163.95" customHeight="1" x14ac:dyDescent="0.25">
      <c r="A42" s="25"/>
      <c r="B42" s="26" t="s">
        <v>49</v>
      </c>
      <c r="C42" s="27"/>
      <c r="D42" s="28"/>
      <c r="E42" s="29"/>
      <c r="F42" s="51" t="s">
        <v>53</v>
      </c>
      <c r="G42" s="29"/>
      <c r="H42" s="51" t="s">
        <v>54</v>
      </c>
      <c r="I42" s="48"/>
      <c r="J42" s="51" t="s">
        <v>55</v>
      </c>
      <c r="K42" s="30"/>
      <c r="L42" s="31" t="s">
        <v>1</v>
      </c>
    </row>
    <row r="43" spans="1:12" ht="3.6" customHeight="1" thickBot="1" x14ac:dyDescent="0.3">
      <c r="A43" s="32"/>
      <c r="B43" s="96"/>
      <c r="C43" s="5"/>
      <c r="D43" s="5"/>
      <c r="E43" s="9"/>
      <c r="F43" s="21"/>
      <c r="G43" s="9"/>
      <c r="H43" s="22"/>
      <c r="I43" s="41"/>
      <c r="J43" s="41"/>
      <c r="K43" s="41"/>
      <c r="L43" s="33"/>
    </row>
    <row r="44" spans="1:12" ht="15.6" thickBot="1" x14ac:dyDescent="0.3">
      <c r="A44" s="34"/>
      <c r="B44" s="97" t="s">
        <v>0</v>
      </c>
      <c r="C44" s="18"/>
      <c r="D44" s="35"/>
      <c r="E44" s="16"/>
      <c r="F44" s="44">
        <f>SUM(F47:F82)</f>
        <v>801471.55</v>
      </c>
      <c r="G44" s="16"/>
      <c r="H44" s="44">
        <f>SUM(H47:H82)</f>
        <v>853826.25</v>
      </c>
      <c r="I44" s="49"/>
      <c r="J44" s="44">
        <f>SUM(J47:J82)</f>
        <v>873469</v>
      </c>
      <c r="K44" s="42"/>
      <c r="L44" s="44">
        <f>SUM(L47:L82)</f>
        <v>725260</v>
      </c>
    </row>
    <row r="45" spans="1:12" ht="3.6" customHeight="1" thickBot="1" x14ac:dyDescent="0.3">
      <c r="A45" s="45"/>
      <c r="B45" s="98"/>
      <c r="C45" s="36"/>
      <c r="D45" s="37"/>
      <c r="E45" s="38"/>
      <c r="F45" s="39"/>
      <c r="G45" s="38"/>
      <c r="H45" s="39"/>
      <c r="I45" s="40"/>
      <c r="J45" s="40"/>
      <c r="K45" s="40"/>
      <c r="L45" s="39"/>
    </row>
    <row r="46" spans="1:12" ht="16.2" thickBot="1" x14ac:dyDescent="0.35">
      <c r="A46" s="45"/>
      <c r="B46" s="53"/>
      <c r="C46" s="55"/>
      <c r="D46" s="37"/>
      <c r="E46" s="52"/>
      <c r="F46" s="46"/>
      <c r="G46" s="54"/>
      <c r="H46" s="46"/>
      <c r="I46" s="46"/>
      <c r="J46" s="46"/>
      <c r="K46" s="46"/>
      <c r="L46" s="47"/>
    </row>
    <row r="47" spans="1:12" x14ac:dyDescent="0.25">
      <c r="A47" s="91">
        <v>1</v>
      </c>
      <c r="B47" s="99" t="s">
        <v>3</v>
      </c>
      <c r="C47" s="56">
        <v>1</v>
      </c>
      <c r="D47" s="57" t="s">
        <v>14</v>
      </c>
      <c r="E47" s="87">
        <v>71305</v>
      </c>
      <c r="F47" s="17">
        <f>SUM(E47*C47)</f>
        <v>71305</v>
      </c>
      <c r="G47" s="66">
        <v>75000</v>
      </c>
      <c r="H47" s="17">
        <f>SUM(G47*C47)</f>
        <v>75000</v>
      </c>
      <c r="I47" s="66">
        <v>83275.899999999994</v>
      </c>
      <c r="J47" s="17">
        <v>83275</v>
      </c>
      <c r="K47" s="66">
        <v>35000</v>
      </c>
      <c r="L47" s="17">
        <f t="shared" ref="L47:L82" si="9">SUM(C47*K47)</f>
        <v>35000</v>
      </c>
    </row>
    <row r="48" spans="1:12" x14ac:dyDescent="0.25">
      <c r="A48" s="92">
        <v>2</v>
      </c>
      <c r="B48" s="100" t="s">
        <v>4</v>
      </c>
      <c r="C48" s="65">
        <v>0.32</v>
      </c>
      <c r="D48" s="59" t="s">
        <v>15</v>
      </c>
      <c r="E48" s="88">
        <v>14307</v>
      </c>
      <c r="F48" s="17">
        <f>SUM(E48*C48)</f>
        <v>4578.24</v>
      </c>
      <c r="G48" s="67">
        <v>10937.5</v>
      </c>
      <c r="H48" s="23">
        <f>SUM(G48*C48)</f>
        <v>3500</v>
      </c>
      <c r="I48" s="67">
        <v>40000</v>
      </c>
      <c r="J48" s="17">
        <f t="shared" ref="J48:J82" si="10">SUM(I48*C48)</f>
        <v>12800</v>
      </c>
      <c r="K48" s="67">
        <v>15000</v>
      </c>
      <c r="L48" s="17">
        <f t="shared" si="9"/>
        <v>4800</v>
      </c>
    </row>
    <row r="49" spans="1:12" x14ac:dyDescent="0.25">
      <c r="A49" s="92">
        <v>3</v>
      </c>
      <c r="B49" s="100" t="s">
        <v>5</v>
      </c>
      <c r="C49" s="60">
        <v>1</v>
      </c>
      <c r="D49" s="59" t="s">
        <v>14</v>
      </c>
      <c r="E49" s="88">
        <v>28756</v>
      </c>
      <c r="F49" s="17">
        <f t="shared" ref="F49:F82" si="11">SUM(E49*C49)</f>
        <v>28756</v>
      </c>
      <c r="G49" s="67">
        <v>11000</v>
      </c>
      <c r="H49" s="23">
        <f t="shared" ref="H49:H82" si="12">SUM(G49*C49)</f>
        <v>11000</v>
      </c>
      <c r="I49" s="67">
        <v>6500</v>
      </c>
      <c r="J49" s="17">
        <f t="shared" si="10"/>
        <v>6500</v>
      </c>
      <c r="K49" s="67">
        <v>25000</v>
      </c>
      <c r="L49" s="17">
        <f t="shared" si="9"/>
        <v>25000</v>
      </c>
    </row>
    <row r="50" spans="1:12" x14ac:dyDescent="0.25">
      <c r="A50" s="92">
        <v>4</v>
      </c>
      <c r="B50" s="100" t="s">
        <v>6</v>
      </c>
      <c r="C50" s="61">
        <v>105</v>
      </c>
      <c r="D50" s="62" t="s">
        <v>16</v>
      </c>
      <c r="E50" s="88">
        <v>80.14</v>
      </c>
      <c r="F50" s="17">
        <f t="shared" si="11"/>
        <v>8414.7000000000007</v>
      </c>
      <c r="G50" s="67">
        <v>21.5</v>
      </c>
      <c r="H50" s="23">
        <f t="shared" si="12"/>
        <v>2257.5</v>
      </c>
      <c r="I50" s="67">
        <v>20</v>
      </c>
      <c r="J50" s="17">
        <f t="shared" si="10"/>
        <v>2100</v>
      </c>
      <c r="K50" s="67">
        <v>10</v>
      </c>
      <c r="L50" s="17">
        <f t="shared" si="9"/>
        <v>1050</v>
      </c>
    </row>
    <row r="51" spans="1:12" x14ac:dyDescent="0.25">
      <c r="A51" s="92">
        <v>5</v>
      </c>
      <c r="B51" s="100" t="s">
        <v>7</v>
      </c>
      <c r="C51" s="61">
        <v>3650</v>
      </c>
      <c r="D51" s="62" t="s">
        <v>16</v>
      </c>
      <c r="E51" s="88">
        <v>18.5</v>
      </c>
      <c r="F51" s="17">
        <f t="shared" si="11"/>
        <v>67525</v>
      </c>
      <c r="G51" s="67">
        <v>13.5</v>
      </c>
      <c r="H51" s="23">
        <f t="shared" si="12"/>
        <v>49275</v>
      </c>
      <c r="I51" s="67">
        <v>16.5</v>
      </c>
      <c r="J51" s="17">
        <f t="shared" si="10"/>
        <v>60225</v>
      </c>
      <c r="K51" s="67">
        <v>12</v>
      </c>
      <c r="L51" s="17">
        <f t="shared" si="9"/>
        <v>43800</v>
      </c>
    </row>
    <row r="52" spans="1:12" x14ac:dyDescent="0.25">
      <c r="A52" s="92">
        <v>6</v>
      </c>
      <c r="B52" s="101" t="s">
        <v>27</v>
      </c>
      <c r="C52" s="60">
        <v>1</v>
      </c>
      <c r="D52" s="59" t="s">
        <v>14</v>
      </c>
      <c r="E52" s="88">
        <v>4222</v>
      </c>
      <c r="F52" s="17">
        <f t="shared" si="11"/>
        <v>4222</v>
      </c>
      <c r="G52" s="67">
        <v>6000</v>
      </c>
      <c r="H52" s="23">
        <f t="shared" si="12"/>
        <v>6000</v>
      </c>
      <c r="I52" s="67">
        <v>1800</v>
      </c>
      <c r="J52" s="17">
        <f t="shared" si="10"/>
        <v>1800</v>
      </c>
      <c r="K52" s="67">
        <v>2500</v>
      </c>
      <c r="L52" s="17">
        <f t="shared" si="9"/>
        <v>2500</v>
      </c>
    </row>
    <row r="53" spans="1:12" x14ac:dyDescent="0.25">
      <c r="A53" s="92">
        <v>7</v>
      </c>
      <c r="B53" s="102" t="s">
        <v>28</v>
      </c>
      <c r="C53" s="63">
        <v>280</v>
      </c>
      <c r="D53" s="64" t="s">
        <v>2</v>
      </c>
      <c r="E53" s="88">
        <v>38.770000000000003</v>
      </c>
      <c r="F53" s="17">
        <f t="shared" si="11"/>
        <v>10855.6</v>
      </c>
      <c r="G53" s="67">
        <v>51</v>
      </c>
      <c r="H53" s="23">
        <f t="shared" si="12"/>
        <v>14280</v>
      </c>
      <c r="I53" s="67">
        <v>72</v>
      </c>
      <c r="J53" s="17">
        <f t="shared" si="10"/>
        <v>20160</v>
      </c>
      <c r="K53" s="67">
        <v>32.5</v>
      </c>
      <c r="L53" s="17">
        <f t="shared" si="9"/>
        <v>9100</v>
      </c>
    </row>
    <row r="54" spans="1:12" x14ac:dyDescent="0.25">
      <c r="A54" s="92">
        <v>8</v>
      </c>
      <c r="B54" s="103" t="s">
        <v>29</v>
      </c>
      <c r="C54" s="60">
        <v>450</v>
      </c>
      <c r="D54" s="64" t="s">
        <v>16</v>
      </c>
      <c r="E54" s="88">
        <v>29.19</v>
      </c>
      <c r="F54" s="17">
        <f t="shared" si="11"/>
        <v>13135.5</v>
      </c>
      <c r="G54" s="67">
        <v>29.5</v>
      </c>
      <c r="H54" s="23">
        <f t="shared" si="12"/>
        <v>13275</v>
      </c>
      <c r="I54" s="67">
        <v>23</v>
      </c>
      <c r="J54" s="17">
        <f t="shared" si="10"/>
        <v>10350</v>
      </c>
      <c r="K54" s="67">
        <v>35</v>
      </c>
      <c r="L54" s="17">
        <f t="shared" si="9"/>
        <v>15750</v>
      </c>
    </row>
    <row r="55" spans="1:12" x14ac:dyDescent="0.25">
      <c r="A55" s="92">
        <v>9</v>
      </c>
      <c r="B55" s="104" t="s">
        <v>30</v>
      </c>
      <c r="C55" s="63">
        <v>700</v>
      </c>
      <c r="D55" s="64" t="s">
        <v>2</v>
      </c>
      <c r="E55" s="88">
        <v>23.65</v>
      </c>
      <c r="F55" s="17">
        <f t="shared" si="11"/>
        <v>16555</v>
      </c>
      <c r="G55" s="67">
        <v>35</v>
      </c>
      <c r="H55" s="23">
        <f t="shared" si="12"/>
        <v>24500</v>
      </c>
      <c r="I55" s="67">
        <v>36</v>
      </c>
      <c r="J55" s="17">
        <f t="shared" si="10"/>
        <v>25200</v>
      </c>
      <c r="K55" s="67">
        <v>30</v>
      </c>
      <c r="L55" s="17">
        <f t="shared" si="9"/>
        <v>21000</v>
      </c>
    </row>
    <row r="56" spans="1:12" x14ac:dyDescent="0.25">
      <c r="A56" s="92">
        <v>10</v>
      </c>
      <c r="B56" s="103" t="s">
        <v>31</v>
      </c>
      <c r="C56" s="60">
        <v>1</v>
      </c>
      <c r="D56" s="59" t="s">
        <v>14</v>
      </c>
      <c r="E56" s="88">
        <v>43765</v>
      </c>
      <c r="F56" s="17">
        <f t="shared" si="11"/>
        <v>43765</v>
      </c>
      <c r="G56" s="67">
        <v>20000</v>
      </c>
      <c r="H56" s="23">
        <f t="shared" si="12"/>
        <v>20000</v>
      </c>
      <c r="I56" s="67">
        <v>31000</v>
      </c>
      <c r="J56" s="17">
        <f t="shared" si="10"/>
        <v>31000</v>
      </c>
      <c r="K56" s="67">
        <v>17500</v>
      </c>
      <c r="L56" s="17">
        <f t="shared" si="9"/>
        <v>17500</v>
      </c>
    </row>
    <row r="57" spans="1:12" x14ac:dyDescent="0.25">
      <c r="A57" s="92">
        <v>11</v>
      </c>
      <c r="B57" s="105" t="s">
        <v>32</v>
      </c>
      <c r="C57" s="63">
        <v>3720</v>
      </c>
      <c r="D57" s="64" t="s">
        <v>24</v>
      </c>
      <c r="E57" s="88">
        <v>17.28</v>
      </c>
      <c r="F57" s="17">
        <f t="shared" si="11"/>
        <v>64281.600000000006</v>
      </c>
      <c r="G57" s="67">
        <v>51.5</v>
      </c>
      <c r="H57" s="23">
        <f t="shared" si="12"/>
        <v>191580</v>
      </c>
      <c r="I57" s="67">
        <v>36</v>
      </c>
      <c r="J57" s="17">
        <f t="shared" si="10"/>
        <v>133920</v>
      </c>
      <c r="K57" s="67">
        <v>25</v>
      </c>
      <c r="L57" s="17">
        <f t="shared" si="9"/>
        <v>93000</v>
      </c>
    </row>
    <row r="58" spans="1:12" x14ac:dyDescent="0.25">
      <c r="A58" s="92">
        <v>12</v>
      </c>
      <c r="B58" s="102" t="s">
        <v>33</v>
      </c>
      <c r="C58" s="60">
        <v>1547</v>
      </c>
      <c r="D58" s="64" t="s">
        <v>16</v>
      </c>
      <c r="E58" s="88">
        <v>39.729999999999997</v>
      </c>
      <c r="F58" s="17">
        <f t="shared" si="11"/>
        <v>61462.31</v>
      </c>
      <c r="G58" s="67">
        <v>22.5</v>
      </c>
      <c r="H58" s="23">
        <f t="shared" si="12"/>
        <v>34807.5</v>
      </c>
      <c r="I58" s="67">
        <v>29</v>
      </c>
      <c r="J58" s="17">
        <f t="shared" si="10"/>
        <v>44863</v>
      </c>
      <c r="K58" s="67">
        <v>32</v>
      </c>
      <c r="L58" s="17">
        <f t="shared" si="9"/>
        <v>49504</v>
      </c>
    </row>
    <row r="59" spans="1:12" x14ac:dyDescent="0.25">
      <c r="A59" s="92">
        <v>13</v>
      </c>
      <c r="B59" s="101" t="s">
        <v>34</v>
      </c>
      <c r="C59" s="60">
        <v>1</v>
      </c>
      <c r="D59" s="59" t="s">
        <v>14</v>
      </c>
      <c r="E59" s="88">
        <v>225136</v>
      </c>
      <c r="F59" s="17">
        <f t="shared" si="11"/>
        <v>225136</v>
      </c>
      <c r="G59" s="67">
        <v>236050</v>
      </c>
      <c r="H59" s="23">
        <f t="shared" si="12"/>
        <v>236050</v>
      </c>
      <c r="I59" s="67">
        <v>274000</v>
      </c>
      <c r="J59" s="17">
        <f t="shared" si="10"/>
        <v>274000</v>
      </c>
      <c r="K59" s="67">
        <v>250200</v>
      </c>
      <c r="L59" s="17">
        <f t="shared" si="9"/>
        <v>250200</v>
      </c>
    </row>
    <row r="60" spans="1:12" x14ac:dyDescent="0.25">
      <c r="A60" s="92">
        <v>14</v>
      </c>
      <c r="B60" s="106" t="s">
        <v>8</v>
      </c>
      <c r="C60" s="60">
        <v>790</v>
      </c>
      <c r="D60" s="64" t="s">
        <v>2</v>
      </c>
      <c r="E60" s="88">
        <v>20.34</v>
      </c>
      <c r="F60" s="17">
        <f t="shared" si="11"/>
        <v>16068.6</v>
      </c>
      <c r="G60" s="67">
        <v>19</v>
      </c>
      <c r="H60" s="23">
        <f t="shared" si="12"/>
        <v>15010</v>
      </c>
      <c r="I60" s="67">
        <v>21</v>
      </c>
      <c r="J60" s="17">
        <f t="shared" si="10"/>
        <v>16590</v>
      </c>
      <c r="K60" s="67">
        <v>15</v>
      </c>
      <c r="L60" s="17">
        <f t="shared" si="9"/>
        <v>11850</v>
      </c>
    </row>
    <row r="61" spans="1:12" x14ac:dyDescent="0.25">
      <c r="A61" s="92">
        <v>15</v>
      </c>
      <c r="B61" s="106" t="s">
        <v>9</v>
      </c>
      <c r="C61" s="63">
        <v>225</v>
      </c>
      <c r="D61" s="64" t="s">
        <v>2</v>
      </c>
      <c r="E61" s="88">
        <v>22.37</v>
      </c>
      <c r="F61" s="17">
        <f t="shared" si="11"/>
        <v>5033.25</v>
      </c>
      <c r="G61" s="67">
        <v>26.75</v>
      </c>
      <c r="H61" s="23">
        <f t="shared" si="12"/>
        <v>6018.75</v>
      </c>
      <c r="I61" s="67">
        <v>27</v>
      </c>
      <c r="J61" s="17">
        <f t="shared" si="10"/>
        <v>6075</v>
      </c>
      <c r="K61" s="67">
        <v>17</v>
      </c>
      <c r="L61" s="17">
        <f t="shared" si="9"/>
        <v>3825</v>
      </c>
    </row>
    <row r="62" spans="1:12" x14ac:dyDescent="0.25">
      <c r="A62" s="92">
        <v>16</v>
      </c>
      <c r="B62" s="107" t="s">
        <v>10</v>
      </c>
      <c r="C62" s="60">
        <v>30</v>
      </c>
      <c r="D62" s="64" t="s">
        <v>2</v>
      </c>
      <c r="E62" s="88">
        <v>67.61</v>
      </c>
      <c r="F62" s="17">
        <f t="shared" si="11"/>
        <v>2028.3</v>
      </c>
      <c r="G62" s="67">
        <v>80.5</v>
      </c>
      <c r="H62" s="23">
        <f t="shared" si="12"/>
        <v>2415</v>
      </c>
      <c r="I62" s="67">
        <v>56</v>
      </c>
      <c r="J62" s="17">
        <f t="shared" si="10"/>
        <v>1680</v>
      </c>
      <c r="K62" s="67">
        <v>70</v>
      </c>
      <c r="L62" s="17">
        <f t="shared" si="9"/>
        <v>2100</v>
      </c>
    </row>
    <row r="63" spans="1:12" x14ac:dyDescent="0.25">
      <c r="A63" s="92">
        <v>17</v>
      </c>
      <c r="B63" s="108" t="s">
        <v>35</v>
      </c>
      <c r="C63" s="63">
        <v>244</v>
      </c>
      <c r="D63" s="64" t="s">
        <v>2</v>
      </c>
      <c r="E63" s="88">
        <v>176</v>
      </c>
      <c r="F63" s="17">
        <f t="shared" si="11"/>
        <v>42944</v>
      </c>
      <c r="G63" s="67">
        <v>185</v>
      </c>
      <c r="H63" s="23">
        <f t="shared" si="12"/>
        <v>45140</v>
      </c>
      <c r="I63" s="67">
        <v>160</v>
      </c>
      <c r="J63" s="17">
        <f t="shared" si="10"/>
        <v>39040</v>
      </c>
      <c r="K63" s="67">
        <v>125</v>
      </c>
      <c r="L63" s="17">
        <f t="shared" si="9"/>
        <v>30500</v>
      </c>
    </row>
    <row r="64" spans="1:12" x14ac:dyDescent="0.25">
      <c r="A64" s="92">
        <v>18</v>
      </c>
      <c r="B64" s="108" t="s">
        <v>36</v>
      </c>
      <c r="C64" s="63">
        <v>10</v>
      </c>
      <c r="D64" s="64" t="s">
        <v>2</v>
      </c>
      <c r="E64" s="88">
        <v>385</v>
      </c>
      <c r="F64" s="17">
        <f t="shared" si="11"/>
        <v>3850</v>
      </c>
      <c r="G64" s="67">
        <v>230</v>
      </c>
      <c r="H64" s="23">
        <f t="shared" si="12"/>
        <v>2300</v>
      </c>
      <c r="I64" s="67">
        <v>200</v>
      </c>
      <c r="J64" s="17">
        <f t="shared" si="10"/>
        <v>2000</v>
      </c>
      <c r="K64" s="67">
        <v>175</v>
      </c>
      <c r="L64" s="17">
        <f t="shared" si="9"/>
        <v>1750</v>
      </c>
    </row>
    <row r="65" spans="1:12" x14ac:dyDescent="0.25">
      <c r="A65" s="92">
        <v>19</v>
      </c>
      <c r="B65" s="109" t="s">
        <v>37</v>
      </c>
      <c r="C65" s="61">
        <v>1</v>
      </c>
      <c r="D65" s="64" t="s">
        <v>26</v>
      </c>
      <c r="E65" s="88">
        <v>5000</v>
      </c>
      <c r="F65" s="17">
        <f t="shared" si="11"/>
        <v>5000</v>
      </c>
      <c r="G65" s="67">
        <v>5000</v>
      </c>
      <c r="H65" s="23">
        <f t="shared" si="12"/>
        <v>5000</v>
      </c>
      <c r="I65" s="67">
        <v>5000</v>
      </c>
      <c r="J65" s="17">
        <f t="shared" si="10"/>
        <v>5000</v>
      </c>
      <c r="K65" s="67">
        <v>5000</v>
      </c>
      <c r="L65" s="17">
        <f t="shared" si="9"/>
        <v>5000</v>
      </c>
    </row>
    <row r="66" spans="1:12" x14ac:dyDescent="0.25">
      <c r="A66" s="92">
        <v>20</v>
      </c>
      <c r="B66" s="110" t="s">
        <v>20</v>
      </c>
      <c r="C66" s="61">
        <v>4</v>
      </c>
      <c r="D66" s="64" t="s">
        <v>25</v>
      </c>
      <c r="E66" s="88">
        <v>2363.7399999999998</v>
      </c>
      <c r="F66" s="17">
        <f t="shared" si="11"/>
        <v>9454.9599999999991</v>
      </c>
      <c r="G66" s="67">
        <v>1700</v>
      </c>
      <c r="H66" s="23">
        <f t="shared" si="12"/>
        <v>6800</v>
      </c>
      <c r="I66" s="67">
        <v>1750</v>
      </c>
      <c r="J66" s="17">
        <f t="shared" si="10"/>
        <v>7000</v>
      </c>
      <c r="K66" s="67">
        <v>1200</v>
      </c>
      <c r="L66" s="17">
        <f t="shared" si="9"/>
        <v>4800</v>
      </c>
    </row>
    <row r="67" spans="1:12" x14ac:dyDescent="0.25">
      <c r="A67" s="92">
        <v>21</v>
      </c>
      <c r="B67" s="101" t="s">
        <v>38</v>
      </c>
      <c r="C67" s="60">
        <v>1</v>
      </c>
      <c r="D67" s="64" t="s">
        <v>14</v>
      </c>
      <c r="E67" s="88">
        <v>12652</v>
      </c>
      <c r="F67" s="17">
        <f t="shared" si="11"/>
        <v>12652</v>
      </c>
      <c r="G67" s="67">
        <v>15985</v>
      </c>
      <c r="H67" s="23">
        <f t="shared" si="12"/>
        <v>15985</v>
      </c>
      <c r="I67" s="67">
        <v>16050</v>
      </c>
      <c r="J67" s="17">
        <f t="shared" si="10"/>
        <v>16050</v>
      </c>
      <c r="K67" s="67">
        <v>12500</v>
      </c>
      <c r="L67" s="17">
        <f t="shared" si="9"/>
        <v>12500</v>
      </c>
    </row>
    <row r="68" spans="1:12" x14ac:dyDescent="0.25">
      <c r="A68" s="92">
        <v>22</v>
      </c>
      <c r="B68" s="101" t="s">
        <v>12</v>
      </c>
      <c r="C68" s="60">
        <v>15</v>
      </c>
      <c r="D68" s="64" t="s">
        <v>18</v>
      </c>
      <c r="E68" s="88">
        <v>149.31</v>
      </c>
      <c r="F68" s="17">
        <f t="shared" si="11"/>
        <v>2239.65</v>
      </c>
      <c r="G68" s="67">
        <v>350</v>
      </c>
      <c r="H68" s="23">
        <f t="shared" si="12"/>
        <v>5250</v>
      </c>
      <c r="I68" s="67">
        <v>90</v>
      </c>
      <c r="J68" s="17">
        <f t="shared" si="10"/>
        <v>1350</v>
      </c>
      <c r="K68" s="67">
        <v>200</v>
      </c>
      <c r="L68" s="17">
        <f t="shared" si="9"/>
        <v>3000</v>
      </c>
    </row>
    <row r="69" spans="1:12" x14ac:dyDescent="0.25">
      <c r="A69" s="93">
        <v>23</v>
      </c>
      <c r="B69" s="101" t="s">
        <v>39</v>
      </c>
      <c r="C69" s="58">
        <v>0.5</v>
      </c>
      <c r="D69" s="59" t="s">
        <v>15</v>
      </c>
      <c r="E69" s="88">
        <v>8055</v>
      </c>
      <c r="F69" s="17">
        <f t="shared" si="11"/>
        <v>4027.5</v>
      </c>
      <c r="G69" s="67">
        <v>8400</v>
      </c>
      <c r="H69" s="23">
        <f t="shared" si="12"/>
        <v>4200</v>
      </c>
      <c r="I69" s="67">
        <v>9000</v>
      </c>
      <c r="J69" s="17">
        <f t="shared" si="10"/>
        <v>4500</v>
      </c>
      <c r="K69" s="67">
        <v>5000</v>
      </c>
      <c r="L69" s="17">
        <f t="shared" si="9"/>
        <v>2500</v>
      </c>
    </row>
    <row r="70" spans="1:12" x14ac:dyDescent="0.25">
      <c r="A70" s="92">
        <v>24</v>
      </c>
      <c r="B70" s="101" t="s">
        <v>40</v>
      </c>
      <c r="C70" s="60">
        <v>150</v>
      </c>
      <c r="D70" s="59" t="s">
        <v>48</v>
      </c>
      <c r="E70" s="88">
        <v>18.260000000000002</v>
      </c>
      <c r="F70" s="17">
        <f t="shared" si="11"/>
        <v>2739.0000000000005</v>
      </c>
      <c r="G70" s="67">
        <v>16.2</v>
      </c>
      <c r="H70" s="23">
        <f t="shared" si="12"/>
        <v>2430</v>
      </c>
      <c r="I70" s="67">
        <v>19</v>
      </c>
      <c r="J70" s="17">
        <f t="shared" si="10"/>
        <v>2850</v>
      </c>
      <c r="K70" s="67">
        <v>20</v>
      </c>
      <c r="L70" s="17">
        <f t="shared" si="9"/>
        <v>3000</v>
      </c>
    </row>
    <row r="71" spans="1:12" x14ac:dyDescent="0.25">
      <c r="A71" s="93">
        <v>25</v>
      </c>
      <c r="B71" s="101" t="s">
        <v>41</v>
      </c>
      <c r="C71" s="60">
        <v>350</v>
      </c>
      <c r="D71" s="59" t="s">
        <v>17</v>
      </c>
      <c r="E71" s="88">
        <v>4.07</v>
      </c>
      <c r="F71" s="17">
        <f t="shared" si="11"/>
        <v>1424.5</v>
      </c>
      <c r="G71" s="67">
        <v>3.5</v>
      </c>
      <c r="H71" s="23">
        <f t="shared" si="12"/>
        <v>1225</v>
      </c>
      <c r="I71" s="67">
        <v>2.5</v>
      </c>
      <c r="J71" s="17">
        <f t="shared" si="10"/>
        <v>875</v>
      </c>
      <c r="K71" s="67">
        <v>2.5</v>
      </c>
      <c r="L71" s="17">
        <f t="shared" si="9"/>
        <v>875</v>
      </c>
    </row>
    <row r="72" spans="1:12" x14ac:dyDescent="0.25">
      <c r="A72" s="92">
        <v>26</v>
      </c>
      <c r="B72" s="101" t="s">
        <v>11</v>
      </c>
      <c r="C72" s="60">
        <v>530</v>
      </c>
      <c r="D72" s="59" t="s">
        <v>17</v>
      </c>
      <c r="E72" s="88">
        <v>5.88</v>
      </c>
      <c r="F72" s="17">
        <f t="shared" si="11"/>
        <v>3116.4</v>
      </c>
      <c r="G72" s="67">
        <v>6</v>
      </c>
      <c r="H72" s="23">
        <f t="shared" si="12"/>
        <v>3180</v>
      </c>
      <c r="I72" s="67">
        <v>4</v>
      </c>
      <c r="J72" s="17">
        <f t="shared" si="10"/>
        <v>2120</v>
      </c>
      <c r="K72" s="67">
        <v>5</v>
      </c>
      <c r="L72" s="17">
        <f t="shared" si="9"/>
        <v>2650</v>
      </c>
    </row>
    <row r="73" spans="1:12" x14ac:dyDescent="0.25">
      <c r="A73" s="94">
        <v>27</v>
      </c>
      <c r="B73" s="101" t="s">
        <v>42</v>
      </c>
      <c r="C73" s="60">
        <v>708</v>
      </c>
      <c r="D73" s="59" t="s">
        <v>48</v>
      </c>
      <c r="E73" s="88">
        <v>3.18</v>
      </c>
      <c r="F73" s="17">
        <f t="shared" si="11"/>
        <v>2251.44</v>
      </c>
      <c r="G73" s="67">
        <v>2.5</v>
      </c>
      <c r="H73" s="23">
        <f t="shared" si="12"/>
        <v>1770</v>
      </c>
      <c r="I73" s="67">
        <v>3.25</v>
      </c>
      <c r="J73" s="17">
        <f t="shared" si="10"/>
        <v>2301</v>
      </c>
      <c r="K73" s="67">
        <v>7</v>
      </c>
      <c r="L73" s="17">
        <f t="shared" si="9"/>
        <v>4956</v>
      </c>
    </row>
    <row r="74" spans="1:12" x14ac:dyDescent="0.25">
      <c r="A74" s="92">
        <v>28</v>
      </c>
      <c r="B74" s="104" t="s">
        <v>13</v>
      </c>
      <c r="C74" s="63">
        <v>2</v>
      </c>
      <c r="D74" s="62" t="s">
        <v>25</v>
      </c>
      <c r="E74" s="88">
        <v>3162.27</v>
      </c>
      <c r="F74" s="17">
        <f t="shared" si="11"/>
        <v>6324.54</v>
      </c>
      <c r="G74" s="67">
        <v>3300</v>
      </c>
      <c r="H74" s="23">
        <f t="shared" si="12"/>
        <v>6600</v>
      </c>
      <c r="I74" s="67">
        <v>3150</v>
      </c>
      <c r="J74" s="17">
        <f t="shared" si="10"/>
        <v>6300</v>
      </c>
      <c r="K74" s="67">
        <v>3500</v>
      </c>
      <c r="L74" s="17">
        <f t="shared" si="9"/>
        <v>7000</v>
      </c>
    </row>
    <row r="75" spans="1:12" x14ac:dyDescent="0.25">
      <c r="A75" s="92">
        <v>29</v>
      </c>
      <c r="B75" s="101" t="s">
        <v>43</v>
      </c>
      <c r="C75" s="60">
        <v>275</v>
      </c>
      <c r="D75" s="59" t="s">
        <v>17</v>
      </c>
      <c r="E75" s="88">
        <v>16.5</v>
      </c>
      <c r="F75" s="17">
        <f t="shared" si="11"/>
        <v>4537.5</v>
      </c>
      <c r="G75" s="67">
        <v>18</v>
      </c>
      <c r="H75" s="23">
        <f t="shared" si="12"/>
        <v>4950</v>
      </c>
      <c r="I75" s="67">
        <v>17</v>
      </c>
      <c r="J75" s="17">
        <f t="shared" si="10"/>
        <v>4675</v>
      </c>
      <c r="K75" s="67">
        <v>20</v>
      </c>
      <c r="L75" s="17">
        <f t="shared" si="9"/>
        <v>5500</v>
      </c>
    </row>
    <row r="76" spans="1:12" x14ac:dyDescent="0.25">
      <c r="A76" s="92">
        <v>30</v>
      </c>
      <c r="B76" s="104" t="s">
        <v>44</v>
      </c>
      <c r="C76" s="63">
        <v>2</v>
      </c>
      <c r="D76" s="62" t="s">
        <v>25</v>
      </c>
      <c r="E76" s="88">
        <v>1265.58</v>
      </c>
      <c r="F76" s="17">
        <f t="shared" si="11"/>
        <v>2531.16</v>
      </c>
      <c r="G76" s="67">
        <v>1322.5</v>
      </c>
      <c r="H76" s="23">
        <f t="shared" si="12"/>
        <v>2645</v>
      </c>
      <c r="I76" s="67">
        <v>1250</v>
      </c>
      <c r="J76" s="17">
        <f t="shared" si="10"/>
        <v>2500</v>
      </c>
      <c r="K76" s="67">
        <v>1500</v>
      </c>
      <c r="L76" s="17">
        <f t="shared" si="9"/>
        <v>3000</v>
      </c>
    </row>
    <row r="77" spans="1:12" x14ac:dyDescent="0.25">
      <c r="A77" s="92">
        <v>31</v>
      </c>
      <c r="B77" s="104" t="s">
        <v>45</v>
      </c>
      <c r="C77" s="60">
        <v>130</v>
      </c>
      <c r="D77" s="62" t="s">
        <v>17</v>
      </c>
      <c r="E77" s="88">
        <v>64.760000000000005</v>
      </c>
      <c r="F77" s="17">
        <f t="shared" si="11"/>
        <v>8418.8000000000011</v>
      </c>
      <c r="G77" s="67">
        <v>67.75</v>
      </c>
      <c r="H77" s="23">
        <f t="shared" si="12"/>
        <v>8807.5</v>
      </c>
      <c r="I77" s="67">
        <v>64</v>
      </c>
      <c r="J77" s="17">
        <f t="shared" si="10"/>
        <v>8320</v>
      </c>
      <c r="K77" s="67">
        <v>25</v>
      </c>
      <c r="L77" s="17">
        <f t="shared" si="9"/>
        <v>3250</v>
      </c>
    </row>
    <row r="78" spans="1:12" x14ac:dyDescent="0.25">
      <c r="A78" s="92">
        <v>32</v>
      </c>
      <c r="B78" s="101" t="s">
        <v>46</v>
      </c>
      <c r="C78" s="60">
        <v>1</v>
      </c>
      <c r="D78" s="59" t="s">
        <v>14</v>
      </c>
      <c r="E78" s="88">
        <v>12436</v>
      </c>
      <c r="F78" s="17">
        <f t="shared" si="11"/>
        <v>12436</v>
      </c>
      <c r="G78" s="67">
        <v>575</v>
      </c>
      <c r="H78" s="23">
        <f t="shared" si="12"/>
        <v>575</v>
      </c>
      <c r="I78" s="67">
        <v>5300</v>
      </c>
      <c r="J78" s="17">
        <f t="shared" si="10"/>
        <v>5300</v>
      </c>
      <c r="K78" s="67">
        <v>20000</v>
      </c>
      <c r="L78" s="17">
        <f t="shared" si="9"/>
        <v>20000</v>
      </c>
    </row>
    <row r="79" spans="1:12" ht="15.6" thickBot="1" x14ac:dyDescent="0.3">
      <c r="A79" s="95">
        <v>33</v>
      </c>
      <c r="B79" s="111" t="s">
        <v>21</v>
      </c>
      <c r="C79" s="61">
        <v>1</v>
      </c>
      <c r="D79" s="64" t="s">
        <v>14</v>
      </c>
      <c r="E79" s="88">
        <v>7669</v>
      </c>
      <c r="F79" s="17">
        <f t="shared" si="11"/>
        <v>7669</v>
      </c>
      <c r="G79" s="67">
        <v>2000</v>
      </c>
      <c r="H79" s="23">
        <f t="shared" si="12"/>
        <v>2000</v>
      </c>
      <c r="I79" s="67">
        <v>7500</v>
      </c>
      <c r="J79" s="17">
        <f t="shared" si="10"/>
        <v>7500</v>
      </c>
      <c r="K79" s="67">
        <v>2500</v>
      </c>
      <c r="L79" s="17">
        <f t="shared" si="9"/>
        <v>2500</v>
      </c>
    </row>
    <row r="80" spans="1:12" ht="15.6" thickBot="1" x14ac:dyDescent="0.3">
      <c r="A80" s="95">
        <v>34</v>
      </c>
      <c r="B80" s="111" t="s">
        <v>22</v>
      </c>
      <c r="C80" s="61">
        <v>0</v>
      </c>
      <c r="D80" s="64" t="s">
        <v>19</v>
      </c>
      <c r="E80" s="88"/>
      <c r="F80" s="17">
        <f t="shared" si="11"/>
        <v>0</v>
      </c>
      <c r="G80" s="67"/>
      <c r="H80" s="23">
        <f t="shared" si="12"/>
        <v>0</v>
      </c>
      <c r="I80" s="67"/>
      <c r="J80" s="17">
        <f t="shared" si="10"/>
        <v>0</v>
      </c>
      <c r="K80" s="67">
        <v>0</v>
      </c>
      <c r="L80" s="17">
        <f t="shared" si="9"/>
        <v>0</v>
      </c>
    </row>
    <row r="81" spans="1:12" ht="15.6" thickBot="1" x14ac:dyDescent="0.3">
      <c r="A81" s="95">
        <v>35</v>
      </c>
      <c r="B81" s="112" t="s">
        <v>23</v>
      </c>
      <c r="C81" s="61">
        <v>1</v>
      </c>
      <c r="D81" s="64" t="s">
        <v>26</v>
      </c>
      <c r="E81" s="88">
        <v>25000</v>
      </c>
      <c r="F81" s="17">
        <f t="shared" si="11"/>
        <v>25000</v>
      </c>
      <c r="G81" s="67">
        <v>25000</v>
      </c>
      <c r="H81" s="23">
        <f t="shared" si="12"/>
        <v>25000</v>
      </c>
      <c r="I81" s="67">
        <v>25000</v>
      </c>
      <c r="J81" s="17">
        <f t="shared" si="10"/>
        <v>25000</v>
      </c>
      <c r="K81" s="67">
        <v>25000</v>
      </c>
      <c r="L81" s="17">
        <f t="shared" si="9"/>
        <v>25000</v>
      </c>
    </row>
    <row r="82" spans="1:12" ht="15.6" thickBot="1" x14ac:dyDescent="0.3">
      <c r="A82" s="95">
        <v>36</v>
      </c>
      <c r="B82" s="113" t="s">
        <v>47</v>
      </c>
      <c r="C82" s="89">
        <v>1</v>
      </c>
      <c r="D82" s="90" t="s">
        <v>14</v>
      </c>
      <c r="E82" s="114">
        <v>1733</v>
      </c>
      <c r="F82" s="115">
        <f t="shared" si="11"/>
        <v>1733</v>
      </c>
      <c r="G82" s="116">
        <v>5000</v>
      </c>
      <c r="H82" s="117">
        <f t="shared" si="12"/>
        <v>5000</v>
      </c>
      <c r="I82" s="116">
        <v>250</v>
      </c>
      <c r="J82" s="115">
        <f t="shared" si="10"/>
        <v>250</v>
      </c>
      <c r="K82" s="116">
        <v>1500</v>
      </c>
      <c r="L82" s="115">
        <f t="shared" si="9"/>
        <v>1500</v>
      </c>
    </row>
    <row r="83" spans="1:12" ht="163.95" customHeight="1" x14ac:dyDescent="0.25">
      <c r="A83" s="25"/>
      <c r="B83" s="26" t="s">
        <v>49</v>
      </c>
      <c r="C83" s="27"/>
      <c r="D83" s="28"/>
      <c r="E83" s="29"/>
      <c r="F83" s="51" t="s">
        <v>56</v>
      </c>
      <c r="G83" s="29"/>
      <c r="H83" s="51" t="s">
        <v>57</v>
      </c>
      <c r="I83" s="48"/>
      <c r="J83" s="51" t="s">
        <v>58</v>
      </c>
      <c r="K83" s="30"/>
      <c r="L83" s="31" t="s">
        <v>1</v>
      </c>
    </row>
    <row r="84" spans="1:12" ht="3.6" customHeight="1" thickBot="1" x14ac:dyDescent="0.3">
      <c r="A84" s="32"/>
      <c r="B84" s="96"/>
      <c r="C84" s="5"/>
      <c r="D84" s="5"/>
      <c r="E84" s="9"/>
      <c r="F84" s="21"/>
      <c r="G84" s="9"/>
      <c r="H84" s="22"/>
      <c r="I84" s="41"/>
      <c r="J84" s="41"/>
      <c r="K84" s="41"/>
      <c r="L84" s="33"/>
    </row>
    <row r="85" spans="1:12" ht="15.6" thickBot="1" x14ac:dyDescent="0.3">
      <c r="A85" s="34"/>
      <c r="B85" s="97" t="s">
        <v>0</v>
      </c>
      <c r="C85" s="18"/>
      <c r="D85" s="35"/>
      <c r="E85" s="16"/>
      <c r="F85" s="44">
        <f>SUM(F88:F123)</f>
        <v>890048</v>
      </c>
      <c r="G85" s="16"/>
      <c r="H85" s="44">
        <f>SUM(H88:H123)</f>
        <v>982763</v>
      </c>
      <c r="I85" s="49"/>
      <c r="J85" s="44">
        <f>SUM(J88:J123)</f>
        <v>1431197.5</v>
      </c>
      <c r="K85" s="42"/>
      <c r="L85" s="44">
        <f>SUM(L88:L123)</f>
        <v>725260</v>
      </c>
    </row>
    <row r="86" spans="1:12" ht="3.6" customHeight="1" thickBot="1" x14ac:dyDescent="0.3">
      <c r="A86" s="45"/>
      <c r="B86" s="98"/>
      <c r="C86" s="36"/>
      <c r="D86" s="37"/>
      <c r="E86" s="38"/>
      <c r="F86" s="39"/>
      <c r="G86" s="38"/>
      <c r="H86" s="39"/>
      <c r="I86" s="40"/>
      <c r="J86" s="40"/>
      <c r="K86" s="40"/>
      <c r="L86" s="39"/>
    </row>
    <row r="87" spans="1:12" ht="16.2" thickBot="1" x14ac:dyDescent="0.35">
      <c r="A87" s="45"/>
      <c r="B87" s="53"/>
      <c r="C87" s="55"/>
      <c r="D87" s="37"/>
      <c r="E87" s="52"/>
      <c r="F87" s="46"/>
      <c r="G87" s="54"/>
      <c r="H87" s="46"/>
      <c r="I87" s="46"/>
      <c r="J87" s="46"/>
      <c r="K87" s="46"/>
      <c r="L87" s="47"/>
    </row>
    <row r="88" spans="1:12" x14ac:dyDescent="0.25">
      <c r="A88" s="91">
        <v>1</v>
      </c>
      <c r="B88" s="99" t="s">
        <v>3</v>
      </c>
      <c r="C88" s="56">
        <v>1</v>
      </c>
      <c r="D88" s="57" t="s">
        <v>14</v>
      </c>
      <c r="E88" s="87">
        <v>85000</v>
      </c>
      <c r="F88" s="17">
        <f>SUM(E88*C88)</f>
        <v>85000</v>
      </c>
      <c r="G88" s="66">
        <v>87600</v>
      </c>
      <c r="H88" s="17">
        <f>SUM(G88*C88)</f>
        <v>87600</v>
      </c>
      <c r="I88" s="66">
        <v>335000</v>
      </c>
      <c r="J88" s="17">
        <f>SUM(I88*C88)</f>
        <v>335000</v>
      </c>
      <c r="K88" s="66">
        <v>35000</v>
      </c>
      <c r="L88" s="17">
        <f t="shared" ref="L88:L123" si="13">SUM(C88*K88)</f>
        <v>35000</v>
      </c>
    </row>
    <row r="89" spans="1:12" x14ac:dyDescent="0.25">
      <c r="A89" s="92">
        <v>2</v>
      </c>
      <c r="B89" s="100" t="s">
        <v>4</v>
      </c>
      <c r="C89" s="65">
        <v>0.32</v>
      </c>
      <c r="D89" s="59" t="s">
        <v>15</v>
      </c>
      <c r="E89" s="88">
        <v>20000</v>
      </c>
      <c r="F89" s="17">
        <f>SUM(E89*C89)</f>
        <v>6400</v>
      </c>
      <c r="G89" s="67">
        <v>22000</v>
      </c>
      <c r="H89" s="23">
        <f>SUM(G89*C89)</f>
        <v>7040</v>
      </c>
      <c r="I89" s="67">
        <v>91500</v>
      </c>
      <c r="J89" s="17">
        <f t="shared" ref="J89:J123" si="14">SUM(I89*C89)</f>
        <v>29280</v>
      </c>
      <c r="K89" s="67">
        <v>15000</v>
      </c>
      <c r="L89" s="17">
        <f t="shared" si="13"/>
        <v>4800</v>
      </c>
    </row>
    <row r="90" spans="1:12" x14ac:dyDescent="0.25">
      <c r="A90" s="92">
        <v>3</v>
      </c>
      <c r="B90" s="100" t="s">
        <v>5</v>
      </c>
      <c r="C90" s="60">
        <v>1</v>
      </c>
      <c r="D90" s="59" t="s">
        <v>14</v>
      </c>
      <c r="E90" s="88">
        <v>45000</v>
      </c>
      <c r="F90" s="17">
        <f t="shared" ref="F90:F123" si="15">SUM(E90*C90)</f>
        <v>45000</v>
      </c>
      <c r="G90" s="67">
        <v>20000</v>
      </c>
      <c r="H90" s="23">
        <f t="shared" ref="H90:H123" si="16">SUM(G90*C90)</f>
        <v>20000</v>
      </c>
      <c r="I90" s="67">
        <v>26250</v>
      </c>
      <c r="J90" s="17">
        <f t="shared" si="14"/>
        <v>26250</v>
      </c>
      <c r="K90" s="67">
        <v>25000</v>
      </c>
      <c r="L90" s="17">
        <f t="shared" si="13"/>
        <v>25000</v>
      </c>
    </row>
    <row r="91" spans="1:12" x14ac:dyDescent="0.25">
      <c r="A91" s="92">
        <v>4</v>
      </c>
      <c r="B91" s="100" t="s">
        <v>6</v>
      </c>
      <c r="C91" s="61">
        <v>105</v>
      </c>
      <c r="D91" s="62" t="s">
        <v>16</v>
      </c>
      <c r="E91" s="88">
        <v>20</v>
      </c>
      <c r="F91" s="17">
        <f t="shared" si="15"/>
        <v>2100</v>
      </c>
      <c r="G91" s="67">
        <v>100</v>
      </c>
      <c r="H91" s="23">
        <f t="shared" si="16"/>
        <v>10500</v>
      </c>
      <c r="I91" s="67">
        <v>52.8</v>
      </c>
      <c r="J91" s="17">
        <f t="shared" si="14"/>
        <v>5544</v>
      </c>
      <c r="K91" s="67">
        <v>10</v>
      </c>
      <c r="L91" s="17">
        <f t="shared" si="13"/>
        <v>1050</v>
      </c>
    </row>
    <row r="92" spans="1:12" x14ac:dyDescent="0.25">
      <c r="A92" s="92">
        <v>5</v>
      </c>
      <c r="B92" s="100" t="s">
        <v>7</v>
      </c>
      <c r="C92" s="61">
        <v>3650</v>
      </c>
      <c r="D92" s="62" t="s">
        <v>16</v>
      </c>
      <c r="E92" s="88">
        <v>15</v>
      </c>
      <c r="F92" s="17">
        <f t="shared" si="15"/>
        <v>54750</v>
      </c>
      <c r="G92" s="67">
        <v>18.5</v>
      </c>
      <c r="H92" s="23">
        <f t="shared" si="16"/>
        <v>67525</v>
      </c>
      <c r="I92" s="67">
        <v>39</v>
      </c>
      <c r="J92" s="17">
        <f t="shared" si="14"/>
        <v>142350</v>
      </c>
      <c r="K92" s="67">
        <v>12</v>
      </c>
      <c r="L92" s="17">
        <f t="shared" si="13"/>
        <v>43800</v>
      </c>
    </row>
    <row r="93" spans="1:12" x14ac:dyDescent="0.25">
      <c r="A93" s="92">
        <v>6</v>
      </c>
      <c r="B93" s="101" t="s">
        <v>27</v>
      </c>
      <c r="C93" s="60">
        <v>1</v>
      </c>
      <c r="D93" s="59" t="s">
        <v>14</v>
      </c>
      <c r="E93" s="88">
        <v>15000</v>
      </c>
      <c r="F93" s="17">
        <f t="shared" si="15"/>
        <v>15000</v>
      </c>
      <c r="G93" s="67">
        <v>10000</v>
      </c>
      <c r="H93" s="23">
        <f t="shared" si="16"/>
        <v>10000</v>
      </c>
      <c r="I93" s="67">
        <v>11600</v>
      </c>
      <c r="J93" s="17">
        <f t="shared" si="14"/>
        <v>11600</v>
      </c>
      <c r="K93" s="67">
        <v>2500</v>
      </c>
      <c r="L93" s="17">
        <f t="shared" si="13"/>
        <v>2500</v>
      </c>
    </row>
    <row r="94" spans="1:12" x14ac:dyDescent="0.25">
      <c r="A94" s="92">
        <v>7</v>
      </c>
      <c r="B94" s="102" t="s">
        <v>28</v>
      </c>
      <c r="C94" s="63">
        <v>280</v>
      </c>
      <c r="D94" s="64" t="s">
        <v>2</v>
      </c>
      <c r="E94" s="88">
        <v>50</v>
      </c>
      <c r="F94" s="17">
        <f t="shared" si="15"/>
        <v>14000</v>
      </c>
      <c r="G94" s="67">
        <v>95</v>
      </c>
      <c r="H94" s="23">
        <f t="shared" si="16"/>
        <v>26600</v>
      </c>
      <c r="I94" s="67">
        <v>102</v>
      </c>
      <c r="J94" s="17">
        <f t="shared" si="14"/>
        <v>28560</v>
      </c>
      <c r="K94" s="67">
        <v>32.5</v>
      </c>
      <c r="L94" s="17">
        <f t="shared" si="13"/>
        <v>9100</v>
      </c>
    </row>
    <row r="95" spans="1:12" x14ac:dyDescent="0.25">
      <c r="A95" s="92">
        <v>8</v>
      </c>
      <c r="B95" s="103" t="s">
        <v>29</v>
      </c>
      <c r="C95" s="60">
        <v>450</v>
      </c>
      <c r="D95" s="64" t="s">
        <v>16</v>
      </c>
      <c r="E95" s="88">
        <v>40</v>
      </c>
      <c r="F95" s="17">
        <f t="shared" si="15"/>
        <v>18000</v>
      </c>
      <c r="G95" s="67">
        <v>40</v>
      </c>
      <c r="H95" s="23">
        <f t="shared" si="16"/>
        <v>18000</v>
      </c>
      <c r="I95" s="67">
        <v>42.5</v>
      </c>
      <c r="J95" s="17">
        <f t="shared" si="14"/>
        <v>19125</v>
      </c>
      <c r="K95" s="67">
        <v>35</v>
      </c>
      <c r="L95" s="17">
        <f t="shared" si="13"/>
        <v>15750</v>
      </c>
    </row>
    <row r="96" spans="1:12" x14ac:dyDescent="0.25">
      <c r="A96" s="92">
        <v>9</v>
      </c>
      <c r="B96" s="104" t="s">
        <v>30</v>
      </c>
      <c r="C96" s="63">
        <v>700</v>
      </c>
      <c r="D96" s="64" t="s">
        <v>2</v>
      </c>
      <c r="E96" s="88">
        <v>40</v>
      </c>
      <c r="F96" s="17">
        <f t="shared" si="15"/>
        <v>28000</v>
      </c>
      <c r="G96" s="67">
        <v>60</v>
      </c>
      <c r="H96" s="23">
        <f t="shared" si="16"/>
        <v>42000</v>
      </c>
      <c r="I96" s="67">
        <v>46.5</v>
      </c>
      <c r="J96" s="17">
        <f t="shared" si="14"/>
        <v>32550</v>
      </c>
      <c r="K96" s="67">
        <v>30</v>
      </c>
      <c r="L96" s="17">
        <f t="shared" si="13"/>
        <v>21000</v>
      </c>
    </row>
    <row r="97" spans="1:12" x14ac:dyDescent="0.25">
      <c r="A97" s="92">
        <v>10</v>
      </c>
      <c r="B97" s="103" t="s">
        <v>31</v>
      </c>
      <c r="C97" s="60">
        <v>1</v>
      </c>
      <c r="D97" s="59" t="s">
        <v>14</v>
      </c>
      <c r="E97" s="88">
        <v>20000</v>
      </c>
      <c r="F97" s="17">
        <f t="shared" si="15"/>
        <v>20000</v>
      </c>
      <c r="G97" s="67">
        <v>40000</v>
      </c>
      <c r="H97" s="23">
        <f t="shared" si="16"/>
        <v>40000</v>
      </c>
      <c r="I97" s="67">
        <v>24650</v>
      </c>
      <c r="J97" s="17">
        <f t="shared" si="14"/>
        <v>24650</v>
      </c>
      <c r="K97" s="67">
        <v>17500</v>
      </c>
      <c r="L97" s="17">
        <f t="shared" si="13"/>
        <v>17500</v>
      </c>
    </row>
    <row r="98" spans="1:12" x14ac:dyDescent="0.25">
      <c r="A98" s="92">
        <v>11</v>
      </c>
      <c r="B98" s="105" t="s">
        <v>32</v>
      </c>
      <c r="C98" s="63">
        <v>3720</v>
      </c>
      <c r="D98" s="64" t="s">
        <v>24</v>
      </c>
      <c r="E98" s="88">
        <v>34</v>
      </c>
      <c r="F98" s="17">
        <f t="shared" si="15"/>
        <v>126480</v>
      </c>
      <c r="G98" s="67">
        <v>31.65</v>
      </c>
      <c r="H98" s="23">
        <f t="shared" si="16"/>
        <v>117738</v>
      </c>
      <c r="I98" s="67">
        <v>64</v>
      </c>
      <c r="J98" s="17">
        <f t="shared" si="14"/>
        <v>238080</v>
      </c>
      <c r="K98" s="67">
        <v>25</v>
      </c>
      <c r="L98" s="17">
        <f t="shared" si="13"/>
        <v>93000</v>
      </c>
    </row>
    <row r="99" spans="1:12" x14ac:dyDescent="0.25">
      <c r="A99" s="92">
        <v>12</v>
      </c>
      <c r="B99" s="102" t="s">
        <v>33</v>
      </c>
      <c r="C99" s="60">
        <v>1547</v>
      </c>
      <c r="D99" s="64" t="s">
        <v>16</v>
      </c>
      <c r="E99" s="88">
        <v>30</v>
      </c>
      <c r="F99" s="17">
        <f t="shared" si="15"/>
        <v>46410</v>
      </c>
      <c r="G99" s="67">
        <v>50</v>
      </c>
      <c r="H99" s="23">
        <f t="shared" si="16"/>
        <v>77350</v>
      </c>
      <c r="I99" s="67">
        <v>34.25</v>
      </c>
      <c r="J99" s="17">
        <f t="shared" si="14"/>
        <v>52984.75</v>
      </c>
      <c r="K99" s="67">
        <v>32</v>
      </c>
      <c r="L99" s="17">
        <f t="shared" si="13"/>
        <v>49504</v>
      </c>
    </row>
    <row r="100" spans="1:12" x14ac:dyDescent="0.25">
      <c r="A100" s="92">
        <v>13</v>
      </c>
      <c r="B100" s="101" t="s">
        <v>34</v>
      </c>
      <c r="C100" s="60">
        <v>1</v>
      </c>
      <c r="D100" s="59" t="s">
        <v>14</v>
      </c>
      <c r="E100" s="88">
        <v>255000</v>
      </c>
      <c r="F100" s="17">
        <f t="shared" si="15"/>
        <v>255000</v>
      </c>
      <c r="G100" s="67">
        <v>251500</v>
      </c>
      <c r="H100" s="23">
        <f t="shared" si="16"/>
        <v>251500</v>
      </c>
      <c r="I100" s="67">
        <v>239500</v>
      </c>
      <c r="J100" s="17">
        <f t="shared" si="14"/>
        <v>239500</v>
      </c>
      <c r="K100" s="67">
        <v>250200</v>
      </c>
      <c r="L100" s="17">
        <f t="shared" si="13"/>
        <v>250200</v>
      </c>
    </row>
    <row r="101" spans="1:12" x14ac:dyDescent="0.25">
      <c r="A101" s="92">
        <v>14</v>
      </c>
      <c r="B101" s="106" t="s">
        <v>8</v>
      </c>
      <c r="C101" s="60">
        <v>790</v>
      </c>
      <c r="D101" s="64" t="s">
        <v>2</v>
      </c>
      <c r="E101" s="88">
        <v>25</v>
      </c>
      <c r="F101" s="17">
        <f t="shared" si="15"/>
        <v>19750</v>
      </c>
      <c r="G101" s="67">
        <v>38</v>
      </c>
      <c r="H101" s="23">
        <f t="shared" si="16"/>
        <v>30020</v>
      </c>
      <c r="I101" s="67">
        <v>26.8</v>
      </c>
      <c r="J101" s="17">
        <f t="shared" si="14"/>
        <v>21172</v>
      </c>
      <c r="K101" s="67">
        <v>15</v>
      </c>
      <c r="L101" s="17">
        <f t="shared" si="13"/>
        <v>11850</v>
      </c>
    </row>
    <row r="102" spans="1:12" x14ac:dyDescent="0.25">
      <c r="A102" s="92">
        <v>15</v>
      </c>
      <c r="B102" s="106" t="s">
        <v>9</v>
      </c>
      <c r="C102" s="63">
        <v>225</v>
      </c>
      <c r="D102" s="64" t="s">
        <v>2</v>
      </c>
      <c r="E102" s="88">
        <v>35</v>
      </c>
      <c r="F102" s="17">
        <f t="shared" si="15"/>
        <v>7875</v>
      </c>
      <c r="G102" s="67">
        <v>67</v>
      </c>
      <c r="H102" s="23">
        <f t="shared" si="16"/>
        <v>15075</v>
      </c>
      <c r="I102" s="67">
        <v>26.8</v>
      </c>
      <c r="J102" s="17">
        <f t="shared" si="14"/>
        <v>6030</v>
      </c>
      <c r="K102" s="67">
        <v>17</v>
      </c>
      <c r="L102" s="17">
        <f t="shared" si="13"/>
        <v>3825</v>
      </c>
    </row>
    <row r="103" spans="1:12" x14ac:dyDescent="0.25">
      <c r="A103" s="92">
        <v>16</v>
      </c>
      <c r="B103" s="107" t="s">
        <v>10</v>
      </c>
      <c r="C103" s="60">
        <v>30</v>
      </c>
      <c r="D103" s="64" t="s">
        <v>2</v>
      </c>
      <c r="E103" s="88">
        <v>45</v>
      </c>
      <c r="F103" s="17">
        <f t="shared" si="15"/>
        <v>1350</v>
      </c>
      <c r="G103" s="67">
        <v>85</v>
      </c>
      <c r="H103" s="23">
        <f t="shared" si="16"/>
        <v>2550</v>
      </c>
      <c r="I103" s="67">
        <v>106.9</v>
      </c>
      <c r="J103" s="17">
        <f t="shared" si="14"/>
        <v>3207</v>
      </c>
      <c r="K103" s="67">
        <v>70</v>
      </c>
      <c r="L103" s="17">
        <f t="shared" si="13"/>
        <v>2100</v>
      </c>
    </row>
    <row r="104" spans="1:12" x14ac:dyDescent="0.25">
      <c r="A104" s="92">
        <v>17</v>
      </c>
      <c r="B104" s="108" t="s">
        <v>35</v>
      </c>
      <c r="C104" s="63">
        <v>244</v>
      </c>
      <c r="D104" s="64" t="s">
        <v>2</v>
      </c>
      <c r="E104" s="88">
        <v>140</v>
      </c>
      <c r="F104" s="17">
        <f t="shared" si="15"/>
        <v>34160</v>
      </c>
      <c r="G104" s="67">
        <v>150</v>
      </c>
      <c r="H104" s="23">
        <f t="shared" si="16"/>
        <v>36600</v>
      </c>
      <c r="I104" s="67">
        <v>200</v>
      </c>
      <c r="J104" s="17">
        <f t="shared" si="14"/>
        <v>48800</v>
      </c>
      <c r="K104" s="67">
        <v>125</v>
      </c>
      <c r="L104" s="17">
        <f t="shared" si="13"/>
        <v>30500</v>
      </c>
    </row>
    <row r="105" spans="1:12" x14ac:dyDescent="0.25">
      <c r="A105" s="92">
        <v>18</v>
      </c>
      <c r="B105" s="108" t="s">
        <v>36</v>
      </c>
      <c r="C105" s="63">
        <v>10</v>
      </c>
      <c r="D105" s="64" t="s">
        <v>2</v>
      </c>
      <c r="E105" s="88">
        <v>650</v>
      </c>
      <c r="F105" s="17">
        <f t="shared" si="15"/>
        <v>6500</v>
      </c>
      <c r="G105" s="67">
        <v>380</v>
      </c>
      <c r="H105" s="23">
        <f t="shared" si="16"/>
        <v>3800</v>
      </c>
      <c r="I105" s="67">
        <v>1250</v>
      </c>
      <c r="J105" s="17">
        <f t="shared" si="14"/>
        <v>12500</v>
      </c>
      <c r="K105" s="67">
        <v>175</v>
      </c>
      <c r="L105" s="17">
        <f t="shared" si="13"/>
        <v>1750</v>
      </c>
    </row>
    <row r="106" spans="1:12" x14ac:dyDescent="0.25">
      <c r="A106" s="92">
        <v>19</v>
      </c>
      <c r="B106" s="109" t="s">
        <v>37</v>
      </c>
      <c r="C106" s="61">
        <v>1</v>
      </c>
      <c r="D106" s="64" t="s">
        <v>26</v>
      </c>
      <c r="E106" s="88">
        <v>5000</v>
      </c>
      <c r="F106" s="17">
        <f t="shared" si="15"/>
        <v>5000</v>
      </c>
      <c r="G106" s="67">
        <v>5000</v>
      </c>
      <c r="H106" s="23">
        <f t="shared" si="16"/>
        <v>5000</v>
      </c>
      <c r="I106" s="67">
        <v>5000</v>
      </c>
      <c r="J106" s="17">
        <f t="shared" si="14"/>
        <v>5000</v>
      </c>
      <c r="K106" s="67">
        <v>5000</v>
      </c>
      <c r="L106" s="17">
        <f t="shared" si="13"/>
        <v>5000</v>
      </c>
    </row>
    <row r="107" spans="1:12" x14ac:dyDescent="0.25">
      <c r="A107" s="92">
        <v>20</v>
      </c>
      <c r="B107" s="110" t="s">
        <v>20</v>
      </c>
      <c r="C107" s="61">
        <v>4</v>
      </c>
      <c r="D107" s="64" t="s">
        <v>25</v>
      </c>
      <c r="E107" s="88">
        <v>3000</v>
      </c>
      <c r="F107" s="17">
        <f t="shared" si="15"/>
        <v>12000</v>
      </c>
      <c r="G107" s="67">
        <v>3000</v>
      </c>
      <c r="H107" s="23">
        <f t="shared" si="16"/>
        <v>12000</v>
      </c>
      <c r="I107" s="67">
        <v>2050</v>
      </c>
      <c r="J107" s="17">
        <f t="shared" si="14"/>
        <v>8200</v>
      </c>
      <c r="K107" s="67">
        <v>1200</v>
      </c>
      <c r="L107" s="17">
        <f t="shared" si="13"/>
        <v>4800</v>
      </c>
    </row>
    <row r="108" spans="1:12" x14ac:dyDescent="0.25">
      <c r="A108" s="92">
        <v>21</v>
      </c>
      <c r="B108" s="101" t="s">
        <v>38</v>
      </c>
      <c r="C108" s="60">
        <v>1</v>
      </c>
      <c r="D108" s="64" t="s">
        <v>14</v>
      </c>
      <c r="E108" s="88">
        <v>15000</v>
      </c>
      <c r="F108" s="17">
        <f t="shared" si="15"/>
        <v>15000</v>
      </c>
      <c r="G108" s="67">
        <v>20000</v>
      </c>
      <c r="H108" s="23">
        <f t="shared" si="16"/>
        <v>20000</v>
      </c>
      <c r="I108" s="67">
        <v>27100</v>
      </c>
      <c r="J108" s="17">
        <f t="shared" si="14"/>
        <v>27100</v>
      </c>
      <c r="K108" s="67">
        <v>12500</v>
      </c>
      <c r="L108" s="17">
        <f t="shared" si="13"/>
        <v>12500</v>
      </c>
    </row>
    <row r="109" spans="1:12" x14ac:dyDescent="0.25">
      <c r="A109" s="92">
        <v>22</v>
      </c>
      <c r="B109" s="101" t="s">
        <v>12</v>
      </c>
      <c r="C109" s="60">
        <v>15</v>
      </c>
      <c r="D109" s="64" t="s">
        <v>18</v>
      </c>
      <c r="E109" s="88">
        <v>100</v>
      </c>
      <c r="F109" s="17">
        <f t="shared" si="15"/>
        <v>1500</v>
      </c>
      <c r="G109" s="67">
        <v>75</v>
      </c>
      <c r="H109" s="23">
        <f t="shared" si="16"/>
        <v>1125</v>
      </c>
      <c r="I109" s="67">
        <v>200</v>
      </c>
      <c r="J109" s="17">
        <f t="shared" si="14"/>
        <v>3000</v>
      </c>
      <c r="K109" s="67">
        <v>200</v>
      </c>
      <c r="L109" s="17">
        <f t="shared" si="13"/>
        <v>3000</v>
      </c>
    </row>
    <row r="110" spans="1:12" x14ac:dyDescent="0.25">
      <c r="A110" s="93">
        <v>23</v>
      </c>
      <c r="B110" s="101" t="s">
        <v>39</v>
      </c>
      <c r="C110" s="58">
        <v>0.5</v>
      </c>
      <c r="D110" s="59" t="s">
        <v>15</v>
      </c>
      <c r="E110" s="88">
        <v>6000</v>
      </c>
      <c r="F110" s="17">
        <f t="shared" si="15"/>
        <v>3000</v>
      </c>
      <c r="G110" s="67">
        <v>6000</v>
      </c>
      <c r="H110" s="23">
        <f t="shared" si="16"/>
        <v>3000</v>
      </c>
      <c r="I110" s="67">
        <v>6400</v>
      </c>
      <c r="J110" s="17">
        <f t="shared" si="14"/>
        <v>3200</v>
      </c>
      <c r="K110" s="67">
        <v>5000</v>
      </c>
      <c r="L110" s="17">
        <f t="shared" si="13"/>
        <v>2500</v>
      </c>
    </row>
    <row r="111" spans="1:12" x14ac:dyDescent="0.25">
      <c r="A111" s="92">
        <v>24</v>
      </c>
      <c r="B111" s="101" t="s">
        <v>40</v>
      </c>
      <c r="C111" s="60">
        <v>150</v>
      </c>
      <c r="D111" s="59" t="s">
        <v>48</v>
      </c>
      <c r="E111" s="88">
        <v>30</v>
      </c>
      <c r="F111" s="17">
        <f t="shared" si="15"/>
        <v>4500</v>
      </c>
      <c r="G111" s="67">
        <v>30</v>
      </c>
      <c r="H111" s="23">
        <f t="shared" si="16"/>
        <v>4500</v>
      </c>
      <c r="I111" s="67">
        <v>25</v>
      </c>
      <c r="J111" s="17">
        <f t="shared" si="14"/>
        <v>3750</v>
      </c>
      <c r="K111" s="67">
        <v>20</v>
      </c>
      <c r="L111" s="17">
        <f t="shared" si="13"/>
        <v>3000</v>
      </c>
    </row>
    <row r="112" spans="1:12" x14ac:dyDescent="0.25">
      <c r="A112" s="93">
        <v>25</v>
      </c>
      <c r="B112" s="101" t="s">
        <v>41</v>
      </c>
      <c r="C112" s="60">
        <v>350</v>
      </c>
      <c r="D112" s="59" t="s">
        <v>17</v>
      </c>
      <c r="E112" s="88">
        <v>3</v>
      </c>
      <c r="F112" s="17">
        <f t="shared" si="15"/>
        <v>1050</v>
      </c>
      <c r="G112" s="67">
        <v>4</v>
      </c>
      <c r="H112" s="23">
        <f t="shared" si="16"/>
        <v>1400</v>
      </c>
      <c r="I112" s="67">
        <v>2</v>
      </c>
      <c r="J112" s="17">
        <f t="shared" si="14"/>
        <v>700</v>
      </c>
      <c r="K112" s="67">
        <v>2.5</v>
      </c>
      <c r="L112" s="17">
        <f t="shared" si="13"/>
        <v>875</v>
      </c>
    </row>
    <row r="113" spans="1:12" x14ac:dyDescent="0.25">
      <c r="A113" s="92">
        <v>26</v>
      </c>
      <c r="B113" s="101" t="s">
        <v>11</v>
      </c>
      <c r="C113" s="60">
        <v>530</v>
      </c>
      <c r="D113" s="59" t="s">
        <v>17</v>
      </c>
      <c r="E113" s="88">
        <v>5</v>
      </c>
      <c r="F113" s="17">
        <f t="shared" si="15"/>
        <v>2650</v>
      </c>
      <c r="G113" s="67">
        <v>5</v>
      </c>
      <c r="H113" s="23">
        <f t="shared" si="16"/>
        <v>2650</v>
      </c>
      <c r="I113" s="67">
        <v>5</v>
      </c>
      <c r="J113" s="17">
        <f t="shared" si="14"/>
        <v>2650</v>
      </c>
      <c r="K113" s="67">
        <v>5</v>
      </c>
      <c r="L113" s="17">
        <f t="shared" si="13"/>
        <v>2650</v>
      </c>
    </row>
    <row r="114" spans="1:12" x14ac:dyDescent="0.25">
      <c r="A114" s="94">
        <v>27</v>
      </c>
      <c r="B114" s="101" t="s">
        <v>42</v>
      </c>
      <c r="C114" s="60">
        <v>708</v>
      </c>
      <c r="D114" s="59" t="s">
        <v>48</v>
      </c>
      <c r="E114" s="88">
        <v>6</v>
      </c>
      <c r="F114" s="17">
        <f t="shared" si="15"/>
        <v>4248</v>
      </c>
      <c r="G114" s="67">
        <v>5</v>
      </c>
      <c r="H114" s="23">
        <f t="shared" si="16"/>
        <v>3540</v>
      </c>
      <c r="I114" s="67">
        <v>13.25</v>
      </c>
      <c r="J114" s="17">
        <f t="shared" si="14"/>
        <v>9381</v>
      </c>
      <c r="K114" s="67">
        <v>7</v>
      </c>
      <c r="L114" s="17">
        <f t="shared" si="13"/>
        <v>4956</v>
      </c>
    </row>
    <row r="115" spans="1:12" x14ac:dyDescent="0.25">
      <c r="A115" s="92">
        <v>28</v>
      </c>
      <c r="B115" s="104" t="s">
        <v>13</v>
      </c>
      <c r="C115" s="63">
        <v>2</v>
      </c>
      <c r="D115" s="62" t="s">
        <v>25</v>
      </c>
      <c r="E115" s="88">
        <v>3000</v>
      </c>
      <c r="F115" s="17">
        <f t="shared" si="15"/>
        <v>6000</v>
      </c>
      <c r="G115" s="67">
        <v>3300</v>
      </c>
      <c r="H115" s="23">
        <f t="shared" si="16"/>
        <v>6600</v>
      </c>
      <c r="I115" s="67">
        <v>3535</v>
      </c>
      <c r="J115" s="17">
        <f t="shared" si="14"/>
        <v>7070</v>
      </c>
      <c r="K115" s="67">
        <v>3500</v>
      </c>
      <c r="L115" s="17">
        <f t="shared" si="13"/>
        <v>7000</v>
      </c>
    </row>
    <row r="116" spans="1:12" x14ac:dyDescent="0.25">
      <c r="A116" s="92">
        <v>29</v>
      </c>
      <c r="B116" s="101" t="s">
        <v>43</v>
      </c>
      <c r="C116" s="60">
        <v>275</v>
      </c>
      <c r="D116" s="59" t="s">
        <v>17</v>
      </c>
      <c r="E116" s="88">
        <v>15</v>
      </c>
      <c r="F116" s="17">
        <f t="shared" si="15"/>
        <v>4125</v>
      </c>
      <c r="G116" s="67">
        <v>20</v>
      </c>
      <c r="H116" s="23">
        <f t="shared" si="16"/>
        <v>5500</v>
      </c>
      <c r="I116" s="67">
        <v>18.45</v>
      </c>
      <c r="J116" s="17">
        <f t="shared" si="14"/>
        <v>5073.75</v>
      </c>
      <c r="K116" s="67">
        <v>20</v>
      </c>
      <c r="L116" s="17">
        <f t="shared" si="13"/>
        <v>5500</v>
      </c>
    </row>
    <row r="117" spans="1:12" x14ac:dyDescent="0.25">
      <c r="A117" s="92">
        <v>30</v>
      </c>
      <c r="B117" s="104" t="s">
        <v>44</v>
      </c>
      <c r="C117" s="63">
        <v>2</v>
      </c>
      <c r="D117" s="62" t="s">
        <v>25</v>
      </c>
      <c r="E117" s="88">
        <v>1000</v>
      </c>
      <c r="F117" s="17">
        <f t="shared" si="15"/>
        <v>2000</v>
      </c>
      <c r="G117" s="67">
        <v>1100</v>
      </c>
      <c r="H117" s="23">
        <f t="shared" si="16"/>
        <v>2200</v>
      </c>
      <c r="I117" s="67">
        <v>1415</v>
      </c>
      <c r="J117" s="17">
        <f t="shared" si="14"/>
        <v>2830</v>
      </c>
      <c r="K117" s="67">
        <v>1500</v>
      </c>
      <c r="L117" s="17">
        <f t="shared" si="13"/>
        <v>3000</v>
      </c>
    </row>
    <row r="118" spans="1:12" x14ac:dyDescent="0.25">
      <c r="A118" s="92">
        <v>31</v>
      </c>
      <c r="B118" s="104" t="s">
        <v>45</v>
      </c>
      <c r="C118" s="60">
        <v>130</v>
      </c>
      <c r="D118" s="62" t="s">
        <v>17</v>
      </c>
      <c r="E118" s="88">
        <v>40</v>
      </c>
      <c r="F118" s="17">
        <f t="shared" si="15"/>
        <v>5200</v>
      </c>
      <c r="G118" s="67">
        <v>45</v>
      </c>
      <c r="H118" s="23">
        <f t="shared" si="16"/>
        <v>5850</v>
      </c>
      <c r="I118" s="67">
        <v>72</v>
      </c>
      <c r="J118" s="17">
        <f t="shared" si="14"/>
        <v>9360</v>
      </c>
      <c r="K118" s="67">
        <v>25</v>
      </c>
      <c r="L118" s="17">
        <f t="shared" si="13"/>
        <v>3250</v>
      </c>
    </row>
    <row r="119" spans="1:12" x14ac:dyDescent="0.25">
      <c r="A119" s="92">
        <v>32</v>
      </c>
      <c r="B119" s="101" t="s">
        <v>46</v>
      </c>
      <c r="C119" s="60">
        <v>1</v>
      </c>
      <c r="D119" s="59" t="s">
        <v>14</v>
      </c>
      <c r="E119" s="88">
        <v>10000</v>
      </c>
      <c r="F119" s="17">
        <f t="shared" si="15"/>
        <v>10000</v>
      </c>
      <c r="G119" s="67">
        <v>15000</v>
      </c>
      <c r="H119" s="23">
        <f t="shared" si="16"/>
        <v>15000</v>
      </c>
      <c r="I119" s="67">
        <v>28900</v>
      </c>
      <c r="J119" s="17">
        <f t="shared" si="14"/>
        <v>28900</v>
      </c>
      <c r="K119" s="67">
        <v>20000</v>
      </c>
      <c r="L119" s="17">
        <f t="shared" si="13"/>
        <v>20000</v>
      </c>
    </row>
    <row r="120" spans="1:12" ht="15.6" thickBot="1" x14ac:dyDescent="0.3">
      <c r="A120" s="95">
        <v>33</v>
      </c>
      <c r="B120" s="111" t="s">
        <v>21</v>
      </c>
      <c r="C120" s="61">
        <v>1</v>
      </c>
      <c r="D120" s="64" t="s">
        <v>14</v>
      </c>
      <c r="E120" s="88">
        <v>2000</v>
      </c>
      <c r="F120" s="17">
        <f t="shared" si="15"/>
        <v>2000</v>
      </c>
      <c r="G120" s="67">
        <v>5000</v>
      </c>
      <c r="H120" s="23">
        <f t="shared" si="16"/>
        <v>5000</v>
      </c>
      <c r="I120" s="67">
        <v>10800</v>
      </c>
      <c r="J120" s="17">
        <f t="shared" si="14"/>
        <v>10800</v>
      </c>
      <c r="K120" s="67">
        <v>2500</v>
      </c>
      <c r="L120" s="17">
        <f t="shared" si="13"/>
        <v>2500</v>
      </c>
    </row>
    <row r="121" spans="1:12" ht="15.6" thickBot="1" x14ac:dyDescent="0.3">
      <c r="A121" s="95">
        <v>34</v>
      </c>
      <c r="B121" s="111" t="s">
        <v>22</v>
      </c>
      <c r="C121" s="61">
        <v>0</v>
      </c>
      <c r="D121" s="64" t="s">
        <v>19</v>
      </c>
      <c r="E121" s="88"/>
      <c r="F121" s="17">
        <f t="shared" si="15"/>
        <v>0</v>
      </c>
      <c r="G121" s="67"/>
      <c r="H121" s="23">
        <f t="shared" si="16"/>
        <v>0</v>
      </c>
      <c r="I121" s="67"/>
      <c r="J121" s="17">
        <f t="shared" si="14"/>
        <v>0</v>
      </c>
      <c r="K121" s="67">
        <v>0</v>
      </c>
      <c r="L121" s="17">
        <f t="shared" si="13"/>
        <v>0</v>
      </c>
    </row>
    <row r="122" spans="1:12" ht="15.6" thickBot="1" x14ac:dyDescent="0.3">
      <c r="A122" s="95">
        <v>35</v>
      </c>
      <c r="B122" s="112" t="s">
        <v>23</v>
      </c>
      <c r="C122" s="61">
        <v>1</v>
      </c>
      <c r="D122" s="64" t="s">
        <v>26</v>
      </c>
      <c r="E122" s="88">
        <v>25000</v>
      </c>
      <c r="F122" s="17">
        <f t="shared" si="15"/>
        <v>25000</v>
      </c>
      <c r="G122" s="67">
        <v>25000</v>
      </c>
      <c r="H122" s="23">
        <f t="shared" si="16"/>
        <v>25000</v>
      </c>
      <c r="I122" s="67">
        <v>25000</v>
      </c>
      <c r="J122" s="17">
        <f t="shared" si="14"/>
        <v>25000</v>
      </c>
      <c r="K122" s="67">
        <v>25000</v>
      </c>
      <c r="L122" s="17">
        <f t="shared" si="13"/>
        <v>25000</v>
      </c>
    </row>
    <row r="123" spans="1:12" ht="15.6" thickBot="1" x14ac:dyDescent="0.3">
      <c r="A123" s="95">
        <v>36</v>
      </c>
      <c r="B123" s="113" t="s">
        <v>47</v>
      </c>
      <c r="C123" s="89">
        <v>1</v>
      </c>
      <c r="D123" s="90" t="s">
        <v>14</v>
      </c>
      <c r="E123" s="114">
        <v>1000</v>
      </c>
      <c r="F123" s="115">
        <f t="shared" si="15"/>
        <v>1000</v>
      </c>
      <c r="G123" s="116">
        <v>500</v>
      </c>
      <c r="H123" s="117">
        <f t="shared" si="16"/>
        <v>500</v>
      </c>
      <c r="I123" s="116">
        <v>2000</v>
      </c>
      <c r="J123" s="115">
        <f t="shared" si="14"/>
        <v>2000</v>
      </c>
      <c r="K123" s="116">
        <v>1500</v>
      </c>
      <c r="L123" s="115">
        <f t="shared" si="13"/>
        <v>1500</v>
      </c>
    </row>
  </sheetData>
  <printOptions horizontalCentered="1"/>
  <pageMargins left="0.01" right="0.01" top="0.25" bottom="0.25" header="0" footer="0.3"/>
  <pageSetup scale="69" fitToHeight="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Unformatted</vt:lpstr>
      <vt:lpstr>Formatted </vt:lpstr>
      <vt:lpstr>'Formatted '!Print_Area</vt:lpstr>
      <vt:lpstr>Unformatted!Print_Area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County</dc:creator>
  <cp:lastModifiedBy>Windows User</cp:lastModifiedBy>
  <cp:lastPrinted>2018-01-30T21:45:14Z</cp:lastPrinted>
  <dcterms:created xsi:type="dcterms:W3CDTF">1997-03-20T23:02:24Z</dcterms:created>
  <dcterms:modified xsi:type="dcterms:W3CDTF">2018-01-31T15:54:06Z</dcterms:modified>
</cp:coreProperties>
</file>